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<sst xmlns="http://schemas.openxmlformats.org/spreadsheetml/2006/main" count="26" uniqueCount="26">
  <si>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</si>
  <si>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EBS050</t>
  </si>
  <si>
    <t xml:space="preserve">m²</t>
  </si>
  <si>
    <t xml:space="preserve">Système Meteon "TRESPA" de plaque de résines thermodurcissables, pour bardage ventilé.</t>
  </si>
  <si>
    <r>
      <rPr>
        <sz val="7.80"/>
        <color rgb="FF000000"/>
        <rFont val="Arial"/>
        <family val="2"/>
      </rPr>
      <t xml:space="preserve">Système de bardage ventilé, </t>
    </r>
    <r>
      <rPr>
        <b/>
        <sz val="7.80"/>
        <color rgb="FF000000"/>
        <rFont val="Arial"/>
        <family val="2"/>
      </rPr>
      <t xml:space="preserve">de 8 mm d'épaisseur, de plaque de résines thermodurcissables Meteon FR "TRESPA", de 500x2000x8 mm, finition White, texture satinée Satin, placée avec modulation vertical via le système TS150 de fixation visible avec vis sur une sous-structure de bois</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</si>
  <si>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</si>
  <si>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</si>
  <si>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</si>
  <si>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</si>
  <si>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</si>
  <si>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</si>
  <si>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mt12prt010aaaa1</t>
  </si>
  <si>
    <t xml:space="preserve">Plaque Meteon FR "TRESPA", de 500x2000x8 mm, finition White, texture satinée Satin, Euroclasse B-s2 d0 de réaction au feu, à base de résines thermodurcissables qui ne contiennent pas d'urée-formaldéhyde, renforcée homogènement avec des fibres de bois certifié FSC ou PEFC et surface de couleur EBC (Electron Beam Curing), non mélaminique et avec des propiétés anti-graffitis durant toute sa vie utile, avec résistance aux rayons ultraviolets selon NF EN 438-2 et Essai Florida non inférieure à 4-5 en contrastant avec l'échelle de gris de NF EN 20105-A02, placée avec modulation vertical via le système TS150 de fixation visible avec vis sur une sous-structure de bois, comprend liteaux en bois traité placés horizontalement et de largeur égale à l'épaisseur de l'isolant, liteaux en bois traité comme montants de 38x45 mm et 38x75 mm en joint de plaque et vis autoformeuses d'acier inoxydable thermolaqué.</t>
  </si>
  <si>
    <t xml:space="preserve">m²</t>
  </si>
  <si>
    <t xml:space="preserve">mo051</t>
  </si>
  <si>
    <t xml:space="preserve">Compagnon professionnel III/CP2 poseur de systèmes de façades préfabriqués.</t>
  </si>
  <si>
    <t xml:space="preserve">h</t>
  </si>
  <si>
    <t xml:space="preserve">mo097</t>
  </si>
  <si>
    <t xml:space="preserve">Ouvrier professionnel II/OP poseur de systèmes de façades préfabriqués.</t>
  </si>
  <si>
    <t xml:space="preserve">h</t>
  </si>
  <si>
    <t xml:space="preserve">Moyens auxiliaires</t>
  </si>
  <si>
    <t xml:space="preserve">%</t>
  </si>
  <si>
    <t xml:space="preserve">Coûts indirects</t>
  </si>
  <si>
    <t xml:space="preserve">%</t>
  </si>
  <si>
    <t xml:space="preserve">Coût d'entretien décennal: 9.413,07F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</si>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</sst>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6.03" customWidth="1"/>
    <col min="2" max="2" width="6.27" customWidth="1"/>
    <col min="3" max="3" width="20.40" customWidth="1"/>
    <col min="4" max="4" width="34.53" customWidth="1"/>
    <col min="5" max="5" width="0.58" customWidth="1"/>
    <col min="6" max="6" width="8.60" customWidth="1"/>
    <col min="7" max="7" width="4.81" customWidth="1"/>
    <col min="8" max="8" width="1.02" customWidth="1"/>
    <col min="9" max="9" width="12.97" customWidth="1"/>
    <col min="10" max="10" width="3.06" customWidth="1"/>
    <col min="11" max="11" width="10.78" customWidth="1"/>
  </cols>
  <sheetData>
    <row r="1" spans="1:1" ht="1.80" thickBot="1" customHeight="1">
      <c r="A1" s="1" t="s">
        <v>0</v>
      </c>
      <c r="B1" s="1"/>
      <c r="C1" s="1"/>
      <c r="D1" s="1"/>
      <c r="E1" s="1"/>
      <c r="F1" s="1"/>
      <c r="G1" s="1"/>
      <c r="H1" s="1"/>
      <c r="I1" s="1"/>
      <c r="J1" s="1"/>
      <c r="K1" s="1"/>
    </row>
    <row r="3" spans="1:11" ht="40.80" thickBot="1" customHeight="1">
      <c r="A3" s="3" t="s">
        <v>1</v>
      </c>
      <c r="B3" s="3"/>
      <c r="C3" s="4" t="s">
        <v>2</v>
      </c>
      <c r="D3" s="3" t="s">
        <v>3</v>
      </c>
      <c r="E3" s="5"/>
      <c r="F3" s="5"/>
      <c r="G3" s="5"/>
      <c r="H3" s="5"/>
      <c r="I3" s="5"/>
      <c r="J3" s="5"/>
      <c r="K3" s="5"/>
    </row>
    <row r="4" spans="1:11" ht="31.20" thickBot="1" customHeight="1">
      <c r="A4" s="6" t="s">
        <v>4</v>
      </c>
      <c r="B4" s="6"/>
      <c r="C4" s="7"/>
      <c r="D4" s="7"/>
      <c r="E4" s="7"/>
      <c r="F4" s="7"/>
      <c r="G4" s="7"/>
      <c r="H4" s="7"/>
      <c r="I4" s="7"/>
      <c r="J4" s="8"/>
      <c r="K4" s="8"/>
    </row>
    <row r="7" spans="1:11" ht="12.00" thickBot="1" customHeight="1">
      <c r="A7" s="9" t="s">
        <v>5</v>
      </c>
      <c r="B7" s="9" t="s">
        <v>6</v>
      </c>
      <c r="C7" s="9"/>
      <c r="D7" s="9"/>
      <c r="E7" s="9"/>
      <c r="F7" s="9" t="s">
        <v>7</v>
      </c>
      <c r="G7" s="9" t="s">
        <v>8</v>
      </c>
      <c r="H7" s="9"/>
      <c r="I7" s="9" t="s">
        <v>9</v>
      </c>
      <c r="J7" s="9"/>
      <c r="K7" s="9" t="s">
        <v>10</v>
      </c>
    </row>
    <row r="8" spans="1:11" ht="136.80" thickBot="1" customHeight="1">
      <c r="A8" s="10" t="s">
        <v>11</v>
      </c>
      <c r="B8" s="10" t="s">
        <v>12</v>
      </c>
      <c r="C8" s="10"/>
      <c r="D8" s="10"/>
      <c r="E8" s="10"/>
      <c r="F8" s="12">
        <v>1.050000</v>
      </c>
      <c r="G8" s="14" t="s">
        <v>13</v>
      </c>
      <c r="H8" s="14"/>
      <c r="I8" s="16">
        <v>107013.040000</v>
      </c>
      <c r="J8" s="16"/>
      <c r="K8" s="16">
        <f ca="1">ROUND(INDIRECT(ADDRESS(ROW()+(0), COLUMN()+(-5), 1))*INDIRECT(ADDRESS(ROW()+(0), COLUMN()+(-2), 1)), 2)</f>
        <v>112363.690000</v>
      </c>
    </row>
    <row r="9" spans="1:11" ht="21.60" thickBot="1" customHeight="1">
      <c r="A9" s="17" t="s">
        <v>14</v>
      </c>
      <c r="B9" s="17" t="s">
        <v>15</v>
      </c>
      <c r="C9" s="17"/>
      <c r="D9" s="17"/>
      <c r="E9" s="17"/>
      <c r="F9" s="18">
        <v>0.939000</v>
      </c>
      <c r="G9" s="19" t="s">
        <v>16</v>
      </c>
      <c r="H9" s="19"/>
      <c r="I9" s="20">
        <v>935.130000</v>
      </c>
      <c r="J9" s="20"/>
      <c r="K9" s="20">
        <f ca="1">ROUND(INDIRECT(ADDRESS(ROW()+(0), COLUMN()+(-5), 1))*INDIRECT(ADDRESS(ROW()+(0), COLUMN()+(-2), 1)), 2)</f>
        <v>878.090000</v>
      </c>
    </row>
    <row r="10" spans="1:11" ht="21.60" thickBot="1" customHeight="1">
      <c r="A10" s="17" t="s">
        <v>17</v>
      </c>
      <c r="B10" s="21" t="s">
        <v>18</v>
      </c>
      <c r="C10" s="21"/>
      <c r="D10" s="21"/>
      <c r="E10" s="21"/>
      <c r="F10" s="22">
        <v>0.939000</v>
      </c>
      <c r="G10" s="23" t="s">
        <v>19</v>
      </c>
      <c r="H10" s="23"/>
      <c r="I10" s="24">
        <v>544.270000</v>
      </c>
      <c r="J10" s="24"/>
      <c r="K10" s="24">
        <f ca="1">ROUND(INDIRECT(ADDRESS(ROW()+(0), COLUMN()+(-5), 1))*INDIRECT(ADDRESS(ROW()+(0), COLUMN()+(-2), 1)), 2)</f>
        <v>511.070000</v>
      </c>
    </row>
    <row r="11" spans="1:11" ht="12.00" thickBot="1" customHeight="1">
      <c r="A11" s="17"/>
      <c r="B11" s="10" t="s">
        <v>20</v>
      </c>
      <c r="C11" s="10"/>
      <c r="D11" s="10"/>
      <c r="E11" s="10"/>
      <c r="F11" s="12">
        <v>3.000000</v>
      </c>
      <c r="G11" s="14" t="s">
        <v>21</v>
      </c>
      <c r="H11" s="14"/>
      <c r="I11" s="16">
        <f ca="1">ROUND(SUM(INDIRECT(ADDRESS(ROW()+(-1), COLUMN()+(2), 1)),INDIRECT(ADDRESS(ROW()+(-2), COLUMN()+(2), 1)),INDIRECT(ADDRESS(ROW()+(-3), COLUMN()+(2), 1))), 2)</f>
        <v>113752.850000</v>
      </c>
      <c r="J11" s="16"/>
      <c r="K11" s="16">
        <f ca="1">ROUND(INDIRECT(ADDRESS(ROW()+(0), COLUMN()+(-5), 1))*INDIRECT(ADDRESS(ROW()+(0), COLUMN()+(-2), 1))/100, 2)</f>
        <v>3412.590000</v>
      </c>
    </row>
    <row r="12" spans="1:11" ht="12.00" thickBot="1" customHeight="1">
      <c r="A12" s="21"/>
      <c r="B12" s="21" t="s">
        <v>22</v>
      </c>
      <c r="C12" s="21"/>
      <c r="D12" s="21"/>
      <c r="E12" s="21"/>
      <c r="F12" s="22">
        <v>3.000000</v>
      </c>
      <c r="G12" s="23" t="s">
        <v>23</v>
      </c>
      <c r="H12" s="23"/>
      <c r="I12" s="24">
        <f ca="1">ROUND(SUM(INDIRECT(ADDRESS(ROW()+(-1), COLUMN()+(2), 1)),INDIRECT(ADDRESS(ROW()+(-2), COLUMN()+(2), 1)),INDIRECT(ADDRESS(ROW()+(-3), COLUMN()+(2), 1)),INDIRECT(ADDRESS(ROW()+(-4), COLUMN()+(2), 1))), 2)</f>
        <v>117165.440000</v>
      </c>
      <c r="J12" s="24"/>
      <c r="K12" s="24">
        <f ca="1">ROUND(INDIRECT(ADDRESS(ROW()+(0), COLUMN()+(-5), 1))*INDIRECT(ADDRESS(ROW()+(0), COLUMN()+(-2), 1))/100, 2)</f>
        <v>3514.960000</v>
      </c>
    </row>
    <row r="13" spans="1:11" ht="12.00" thickBot="1" customHeight="1">
      <c r="A13" s="6" t="s">
        <v>24</v>
      </c>
      <c r="B13" s="7"/>
      <c r="C13" s="7"/>
      <c r="D13" s="7"/>
      <c r="E13" s="7"/>
      <c r="F13" s="7"/>
      <c r="G13" s="25"/>
      <c r="H13" s="25"/>
      <c r="I13" s="6" t="s">
        <v>25</v>
      </c>
      <c r="J13" s="6"/>
      <c r="K13" s="26">
        <f ca="1">ROUND(SUM(INDIRECT(ADDRESS(ROW()+(-1), COLUMN()+(0), 1)),INDIRECT(ADDRESS(ROW()+(-2), COLUMN()+(0), 1)),INDIRECT(ADDRESS(ROW()+(-3), COLUMN()+(0), 1)),INDIRECT(ADDRESS(ROW()+(-4), COLUMN()+(0), 1)),INDIRECT(ADDRESS(ROW()+(-5), COLUMN()+(0), 1))), 2)</f>
        <v>120680.400000</v>
      </c>
    </row>
  </sheetData>
  <mergeCells count="27">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