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<sst xmlns="http://schemas.openxmlformats.org/spreadsheetml/2006/main" count="66" uniqueCount="66">
  <si>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</si>
  <si>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FCO090</t>
  </si>
  <si>
    <t xml:space="preserve">m²</t>
  </si>
  <si>
    <t xml:space="preserve">Cloison en plaques de plâtre, pour fermeture de la gaine d'ascenseur. Système Shaftwall "KNAUF".</t>
  </si>
  <si>
    <r>
      <rPr>
        <sz val="8.25"/>
        <color rgb="FF000000"/>
        <rFont val="Arial"/>
        <family val="2"/>
      </rPr>
      <t xml:space="preserve">Fermeture de la gaine d'ascenseur par le système Shaftwall W633.es "KNAUF de cloison multiple, de 4,60 m de hauteur maximale et 125 mm d'épaisseur totale, avec niveau de qualité de la finition Q2, constitué d'une ossature simple, de profilés en tôle d'acier galvanisé de 60 mm de largeur, à base de montants type CT 60 (éléments verticaux), séparés de 600 mm entre eux, et rails (éléments horizontaux), à laquelle quatre plaques au total sont vissées une plaque type massive (DFH2) sur une face et trois plaques type coupe-feu (DF) de l'autre côté; isolation acoustique via panneau semi-rigide en laine minérale, épaisseur 45 mm, selon NF EN 13162, entre les montants de type CT. Comprend la bande de désolidarisation; les fixations pour l'ancrage des rails et des montants métalliques; la visserie pour la fixation des plaques; la bande en papier avec renfort métallique "KNAUF" et la pâte à joints Jointfiller F-1 GLS "KNAUF", la bande microperforée en papier "KNAUF".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</si>
  <si>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</si>
  <si>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</si>
  <si>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</si>
  <si>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</si>
  <si>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</si>
  <si>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</si>
  <si>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mt12pck020b</t>
  </si>
  <si>
    <t xml:space="preserve">Bande acoustique de dilatation, autoadhésive, en mousse de polyuréthane à cellules fermées "KNAUF", de 3,2 mm d'épaisseur et 50 mm de largeur, résistance thermique 0,10 m²K/W, conductivité thermique 0,032 W/(mK).</t>
  </si>
  <si>
    <t xml:space="preserve">m</t>
  </si>
  <si>
    <t xml:space="preserve">mt12sak030a</t>
  </si>
  <si>
    <t xml:space="preserve">Rail CT 62 "KNAUF", en acier galvanisé,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</si>
  <si>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</si>
  <si>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</si>
  <si>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</si>
  <si>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</si>
  <si>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mt12sak020a</t>
  </si>
  <si>
    <t xml:space="preserve">Montant CT 60 "KNAUF", en acier galvanisé, selon NF DTU 25.41 P1-2 et NF EN 14195.</t>
  </si>
  <si>
    <t xml:space="preserve">m</t>
  </si>
  <si>
    <t xml:space="preserve">mt12sak010a</t>
  </si>
  <si>
    <t xml:space="preserve">Plaque de plâtre DFH2 / NF EN 520 - 600 / 3000 / 20 / à bords longitudinaux carrés, massive "KNAUF", Euroclasse A2-s1, d0 de réaction au feu, selon NF EN 13501-1.</t>
  </si>
  <si>
    <t xml:space="preserve">m²</t>
  </si>
  <si>
    <t xml:space="preserve">mt16lra060b</t>
  </si>
  <si>
    <t xml:space="preserve">Panneau semi-rigide en laine minérale, épaisseur 45 mm, selon NF EN 13162, Euroclasse A1 de réaction au feu selon NF EN 13501-1 et coefficient de résistance à la diffusion de la vapeur d'eau 1.</t>
  </si>
  <si>
    <t xml:space="preserve">m²</t>
  </si>
  <si>
    <t xml:space="preserve">mt12ptk010dc</t>
  </si>
  <si>
    <t xml:space="preserve">Vis autoforeuse TB "KNAUF" 3,5x25.</t>
  </si>
  <si>
    <t xml:space="preserve">U</t>
  </si>
  <si>
    <t xml:space="preserve">mt12ppk010eb</t>
  </si>
  <si>
    <t xml:space="preserve">Plaque de plâtre DF / NF EN 520 - 1200 / longueur / 15 / à bords longitudinaux amincis, coupe-feu "KNAUF"; Euroclasse A2-s1, d0 de réaction au feu, selon NF EN 13501-1.</t>
  </si>
  <si>
    <t xml:space="preserve">m²</t>
  </si>
  <si>
    <t xml:space="preserve">mt12ptk010cf</t>
  </si>
  <si>
    <t xml:space="preserve">Vis autoforeuse TN "KNAUF" 3,5x45.</t>
  </si>
  <si>
    <t xml:space="preserve">U</t>
  </si>
  <si>
    <t xml:space="preserve">mt12ptk010cg</t>
  </si>
  <si>
    <t xml:space="preserve">Vis autoforeuse TN "KNAUF" 3,9x55.</t>
  </si>
  <si>
    <t xml:space="preserve">U</t>
  </si>
  <si>
    <t xml:space="preserve">mt12ptk010ch</t>
  </si>
  <si>
    <t xml:space="preserve">Vis autoforeuse TN "KNAUF" 4,2x70.</t>
  </si>
  <si>
    <t xml:space="preserve">U</t>
  </si>
  <si>
    <t xml:space="preserve">mt12pik010f</t>
  </si>
  <si>
    <t xml:space="preserve">Pâte à joints Jointfiller F-1 GLS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</si>
  <si>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</si>
  <si>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</si>
  <si>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</si>
  <si>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</si>
  <si>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</si>
  <si>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</si>
  <si>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</si>
  <si>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mt12pck010d</t>
  </si>
  <si>
    <t xml:space="preserve">Bande en papier avec renfort métallique "KNAUF" de 52 mm de largeur, selon NF EN 14353.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</si>
  <si>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</si>
  <si>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</si>
  <si>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</si>
  <si>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</si>
  <si>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</si>
  <si>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</si>
  <si>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</si>
  <si>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</si>
  <si>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</si>
  <si>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3.726,38F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</si>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</sst>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208.18</v>
      </c>
      <c r="H9" s="13">
        <f ca="1">ROUND(INDIRECT(ADDRESS(ROW()+(0), COLUMN()+(-3), 1))*INDIRECT(ADDRESS(ROW()+(0), COLUMN()+(-1), 1)), 2)</f>
        <v>249.82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</v>
      </c>
      <c r="F10" s="16" t="s">
        <v>16</v>
      </c>
      <c r="G10" s="17">
        <v>6418.31</v>
      </c>
      <c r="H10" s="17">
        <f ca="1">ROUND(INDIRECT(ADDRESS(ROW()+(0), COLUMN()+(-3), 1))*INDIRECT(ADDRESS(ROW()+(0), COLUMN()+(-1), 1)), 2)</f>
        <v>4492.82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</v>
      </c>
      <c r="F11" s="16" t="s">
        <v>19</v>
      </c>
      <c r="G11" s="17">
        <v>54.37</v>
      </c>
      <c r="H11" s="17">
        <f ca="1">ROUND(INDIRECT(ADDRESS(ROW()+(0), COLUMN()+(-3), 1))*INDIRECT(ADDRESS(ROW()+(0), COLUMN()+(-1), 1)), 2)</f>
        <v>86.99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</v>
      </c>
      <c r="F12" s="16" t="s">
        <v>22</v>
      </c>
      <c r="G12" s="17">
        <v>15897.8</v>
      </c>
      <c r="H12" s="17">
        <f ca="1">ROUND(INDIRECT(ADDRESS(ROW()+(0), COLUMN()+(-3), 1))*INDIRECT(ADDRESS(ROW()+(0), COLUMN()+(-1), 1)), 2)</f>
        <v>31795.6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6274.55</v>
      </c>
      <c r="H13" s="17">
        <f ca="1">ROUND(INDIRECT(ADDRESS(ROW()+(0), COLUMN()+(-3), 1))*INDIRECT(ADDRESS(ROW()+(0), COLUMN()+(-1), 1)), 2)</f>
        <v>6274.55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4855.93</v>
      </c>
      <c r="H14" s="17">
        <f ca="1">ROUND(INDIRECT(ADDRESS(ROW()+(0), COLUMN()+(-3), 1))*INDIRECT(ADDRESS(ROW()+(0), COLUMN()+(-1), 1)), 2)</f>
        <v>5098.73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8</v>
      </c>
      <c r="F15" s="16" t="s">
        <v>31</v>
      </c>
      <c r="G15" s="17">
        <v>9.31</v>
      </c>
      <c r="H15" s="17">
        <f ca="1">ROUND(INDIRECT(ADDRESS(ROW()+(0), COLUMN()+(-3), 1))*INDIRECT(ADDRESS(ROW()+(0), COLUMN()+(-1), 1)), 2)</f>
        <v>74.48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3</v>
      </c>
      <c r="F16" s="16" t="s">
        <v>34</v>
      </c>
      <c r="G16" s="17">
        <v>6519.78</v>
      </c>
      <c r="H16" s="17">
        <f ca="1">ROUND(INDIRECT(ADDRESS(ROW()+(0), COLUMN()+(-3), 1))*INDIRECT(ADDRESS(ROW()+(0), COLUMN()+(-1), 1)), 2)</f>
        <v>19559.3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15</v>
      </c>
      <c r="F17" s="16" t="s">
        <v>37</v>
      </c>
      <c r="G17" s="17">
        <v>12.24</v>
      </c>
      <c r="H17" s="17">
        <f ca="1">ROUND(INDIRECT(ADDRESS(ROW()+(0), COLUMN()+(-3), 1))*INDIRECT(ADDRESS(ROW()+(0), COLUMN()+(-1), 1)), 2)</f>
        <v>183.6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15</v>
      </c>
      <c r="F18" s="16" t="s">
        <v>40</v>
      </c>
      <c r="G18" s="17">
        <v>21.45</v>
      </c>
      <c r="H18" s="17">
        <f ca="1">ROUND(INDIRECT(ADDRESS(ROW()+(0), COLUMN()+(-3), 1))*INDIRECT(ADDRESS(ROW()+(0), COLUMN()+(-1), 1)), 2)</f>
        <v>321.75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15</v>
      </c>
      <c r="F19" s="16" t="s">
        <v>43</v>
      </c>
      <c r="G19" s="17">
        <v>30.44</v>
      </c>
      <c r="H19" s="17">
        <f ca="1">ROUND(INDIRECT(ADDRESS(ROW()+(0), COLUMN()+(-3), 1))*INDIRECT(ADDRESS(ROW()+(0), COLUMN()+(-1), 1)), 2)</f>
        <v>456.6</v>
      </c>
    </row>
    <row r="20" spans="1:8" ht="34.50" thickBot="1" customHeight="1">
      <c r="A20" s="14" t="s">
        <v>44</v>
      </c>
      <c r="B20" s="14"/>
      <c r="C20" s="14" t="s">
        <v>45</v>
      </c>
      <c r="D20" s="14"/>
      <c r="E20" s="15">
        <v>1.4</v>
      </c>
      <c r="F20" s="16" t="s">
        <v>46</v>
      </c>
      <c r="G20" s="17">
        <v>785.97</v>
      </c>
      <c r="H20" s="17">
        <f ca="1">ROUND(INDIRECT(ADDRESS(ROW()+(0), COLUMN()+(-3), 1))*INDIRECT(ADDRESS(ROW()+(0), COLUMN()+(-1), 1)), 2)</f>
        <v>1100.36</v>
      </c>
    </row>
    <row r="21" spans="1:8" ht="34.50" thickBot="1" customHeight="1">
      <c r="A21" s="14" t="s">
        <v>47</v>
      </c>
      <c r="B21" s="14"/>
      <c r="C21" s="14" t="s">
        <v>48</v>
      </c>
      <c r="D21" s="14"/>
      <c r="E21" s="15">
        <v>1.428</v>
      </c>
      <c r="F21" s="16" t="s">
        <v>49</v>
      </c>
      <c r="G21" s="17">
        <v>785.97</v>
      </c>
      <c r="H21" s="17">
        <f ca="1">ROUND(INDIRECT(ADDRESS(ROW()+(0), COLUMN()+(-3), 1))*INDIRECT(ADDRESS(ROW()+(0), COLUMN()+(-1), 1)), 2)</f>
        <v>1122.37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1.6</v>
      </c>
      <c r="F22" s="16" t="s">
        <v>52</v>
      </c>
      <c r="G22" s="17">
        <v>37.71</v>
      </c>
      <c r="H22" s="17">
        <f ca="1">ROUND(INDIRECT(ADDRESS(ROW()+(0), COLUMN()+(-3), 1))*INDIRECT(ADDRESS(ROW()+(0), COLUMN()+(-1), 1)), 2)</f>
        <v>60.34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0.15</v>
      </c>
      <c r="F23" s="16" t="s">
        <v>55</v>
      </c>
      <c r="G23" s="17">
        <v>359.22</v>
      </c>
      <c r="H23" s="17">
        <f ca="1">ROUND(INDIRECT(ADDRESS(ROW()+(0), COLUMN()+(-3), 1))*INDIRECT(ADDRESS(ROW()+(0), COLUMN()+(-1), 1)), 2)</f>
        <v>53.88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0.678</v>
      </c>
      <c r="F24" s="16" t="s">
        <v>58</v>
      </c>
      <c r="G24" s="17">
        <v>1939.14</v>
      </c>
      <c r="H24" s="17">
        <f ca="1">ROUND(INDIRECT(ADDRESS(ROW()+(0), COLUMN()+(-3), 1))*INDIRECT(ADDRESS(ROW()+(0), COLUMN()+(-1), 1)), 2)</f>
        <v>1314.74</v>
      </c>
    </row>
    <row r="25" spans="1:8" ht="13.50" thickBot="1" customHeight="1">
      <c r="A25" s="14" t="s">
        <v>59</v>
      </c>
      <c r="B25" s="14"/>
      <c r="C25" s="18" t="s">
        <v>60</v>
      </c>
      <c r="D25" s="18"/>
      <c r="E25" s="19">
        <v>0.678</v>
      </c>
      <c r="F25" s="20" t="s">
        <v>61</v>
      </c>
      <c r="G25" s="21">
        <v>1209.92</v>
      </c>
      <c r="H25" s="21">
        <f ca="1">ROUND(INDIRECT(ADDRESS(ROW()+(0), COLUMN()+(-3), 1))*INDIRECT(ADDRESS(ROW()+(0), COLUMN()+(-1), 1)), 2)</f>
        <v>820.33</v>
      </c>
    </row>
    <row r="26" spans="1:8" ht="13.50" thickBot="1" customHeight="1">
      <c r="A26" s="18"/>
      <c r="B26" s="18"/>
      <c r="C26" s="5" t="s">
        <v>62</v>
      </c>
      <c r="D26" s="5"/>
      <c r="E26" s="22">
        <v>2</v>
      </c>
      <c r="F26" s="23" t="s">
        <v>63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73066.3</v>
      </c>
      <c r="H26" s="24">
        <f ca="1">ROUND(INDIRECT(ADDRESS(ROW()+(0), COLUMN()+(-3), 1))*INDIRECT(ADDRESS(ROW()+(0), COLUMN()+(-1), 1))/100, 2)</f>
        <v>1461.33</v>
      </c>
    </row>
    <row r="27" spans="1:8" ht="13.50" thickBot="1" customHeight="1">
      <c r="A27" s="25" t="s">
        <v>64</v>
      </c>
      <c r="B27" s="25"/>
      <c r="C27" s="26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74527.6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