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<sst xmlns="http://schemas.openxmlformats.org/spreadsheetml/2006/main" count="33" uniqueCount="33">
  <si>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</si>
  <si>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FDH090</t>
  </si>
  <si>
    <t xml:space="preserve">m²</t>
  </si>
  <si>
    <t xml:space="preserve">Habillage en plaques de plâtre avec isolation incorporée.</t>
  </si>
  <si>
    <r>
      <rPr>
        <sz val="8.25"/>
        <color rgb="FF000000"/>
        <rFont val="Arial"/>
        <family val="2"/>
      </rPr>
      <t xml:space="preserve">Habillage, de 55 mm d'épaisseur totale, avec niveau de qualité de la finition Q2, constitué de plaque de plâtre avec isolation de polystyrène expansé et film d'aluminium de 9,5+30 mm d'épaisseur, collée directement sur le parement vertical avec du mortier adhésif. Comprend la pâte et la bande pour le traitement des joints. Le prix comprend la résolution des rencontres et des points singuliers.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</si>
  <si>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</si>
  <si>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</si>
  <si>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</si>
  <si>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</si>
  <si>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</si>
  <si>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</si>
  <si>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mt12psg035a</t>
  </si>
  <si>
    <t xml:space="preserve">Mortier adhésif, selon NF EN 14496.</t>
  </si>
  <si>
    <t xml:space="preserve">kg</t>
  </si>
  <si>
    <t xml:space="preserve">mt12psg240e</t>
  </si>
  <si>
    <t xml:space="preserve">Plaque transformée de 10+30 mm d'épaisseur formée d'une plaque de plâtre 9,5x1200x2600, BA, NF EN 13950 qui porte un film polystyrène expansé de 15 kg/m³ de densité par une face et un film d'aluminium qui agit comme pare-vapeur par l'autre adhéré.</t>
  </si>
  <si>
    <t xml:space="preserve">m²</t>
  </si>
  <si>
    <t xml:space="preserve">mt12psg030a</t>
  </si>
  <si>
    <t xml:space="preserve">Pâte à joints, selon NF EN 13963.</t>
  </si>
  <si>
    <t xml:space="preserve">kg</t>
  </si>
  <si>
    <t xml:space="preserve">mt12psg040a</t>
  </si>
  <si>
    <t xml:space="preserve">Bande microperforée en papier, selon NF EN 13963.</t>
  </si>
  <si>
    <t xml:space="preserve">m</t>
  </si>
  <si>
    <t xml:space="preserve">mo053</t>
  </si>
  <si>
    <t xml:space="preserve">Compagnon professionnel III/CP2 plaquiste.</t>
  </si>
  <si>
    <t xml:space="preserve">h</t>
  </si>
  <si>
    <t xml:space="preserve">mo100</t>
  </si>
  <si>
    <t xml:space="preserve">Ouvrier professionnel II/OP plaquiste.</t>
  </si>
  <si>
    <t xml:space="preserve">h</t>
  </si>
  <si>
    <t xml:space="preserve">Frais de chantier des unités d'ouvrage</t>
  </si>
  <si>
    <t xml:space="preserve">%</t>
  </si>
  <si>
    <t xml:space="preserve">Coût d'entretien décennal: 1.906,17F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</si>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</sst>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59" customWidth="1"/>
    <col min="3" max="3" width="1.70" customWidth="1"/>
    <col min="4" max="4" width="76.33"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4</v>
      </c>
      <c r="F9" s="11" t="s">
        <v>13</v>
      </c>
      <c r="G9" s="13">
        <v>367.48</v>
      </c>
      <c r="H9" s="13">
        <f ca="1">ROUND(INDIRECT(ADDRESS(ROW()+(0), COLUMN()+(-3), 1))*INDIRECT(ADDRESS(ROW()+(0), COLUMN()+(-1), 1)), 2)</f>
        <v>1469.92</v>
      </c>
    </row>
    <row r="10" spans="1:8" ht="34.50" thickBot="1" customHeight="1">
      <c r="A10" s="14" t="s">
        <v>14</v>
      </c>
      <c r="B10" s="14"/>
      <c r="C10" s="14" t="s">
        <v>15</v>
      </c>
      <c r="D10" s="14"/>
      <c r="E10" s="15">
        <v>1.05</v>
      </c>
      <c r="F10" s="16" t="s">
        <v>16</v>
      </c>
      <c r="G10" s="17">
        <v>13640.9</v>
      </c>
      <c r="H10" s="17">
        <f ca="1">ROUND(INDIRECT(ADDRESS(ROW()+(0), COLUMN()+(-3), 1))*INDIRECT(ADDRESS(ROW()+(0), COLUMN()+(-1), 1)), 2)</f>
        <v>14322.9</v>
      </c>
    </row>
    <row r="11" spans="1:8" ht="13.50" thickBot="1" customHeight="1">
      <c r="A11" s="14" t="s">
        <v>17</v>
      </c>
      <c r="B11" s="14"/>
      <c r="C11" s="14" t="s">
        <v>18</v>
      </c>
      <c r="D11" s="14"/>
      <c r="E11" s="15">
        <v>0.25</v>
      </c>
      <c r="F11" s="16" t="s">
        <v>19</v>
      </c>
      <c r="G11" s="17">
        <v>762.43</v>
      </c>
      <c r="H11" s="17">
        <f ca="1">ROUND(INDIRECT(ADDRESS(ROW()+(0), COLUMN()+(-3), 1))*INDIRECT(ADDRESS(ROW()+(0), COLUMN()+(-1), 1)), 2)</f>
        <v>190.61</v>
      </c>
    </row>
    <row r="12" spans="1:8" ht="13.50" thickBot="1" customHeight="1">
      <c r="A12" s="14" t="s">
        <v>20</v>
      </c>
      <c r="B12" s="14"/>
      <c r="C12" s="14" t="s">
        <v>21</v>
      </c>
      <c r="D12" s="14"/>
      <c r="E12" s="15">
        <v>1.6</v>
      </c>
      <c r="F12" s="16" t="s">
        <v>22</v>
      </c>
      <c r="G12" s="17">
        <v>36.09</v>
      </c>
      <c r="H12" s="17">
        <f ca="1">ROUND(INDIRECT(ADDRESS(ROW()+(0), COLUMN()+(-3), 1))*INDIRECT(ADDRESS(ROW()+(0), COLUMN()+(-1), 1)), 2)</f>
        <v>57.74</v>
      </c>
    </row>
    <row r="13" spans="1:8" ht="13.50" thickBot="1" customHeight="1">
      <c r="A13" s="14" t="s">
        <v>23</v>
      </c>
      <c r="B13" s="14"/>
      <c r="C13" s="14" t="s">
        <v>24</v>
      </c>
      <c r="D13" s="14"/>
      <c r="E13" s="15">
        <v>0.301</v>
      </c>
      <c r="F13" s="16" t="s">
        <v>25</v>
      </c>
      <c r="G13" s="17">
        <v>1939.14</v>
      </c>
      <c r="H13" s="17">
        <f ca="1">ROUND(INDIRECT(ADDRESS(ROW()+(0), COLUMN()+(-3), 1))*INDIRECT(ADDRESS(ROW()+(0), COLUMN()+(-1), 1)), 2)</f>
        <v>583.68</v>
      </c>
    </row>
    <row r="14" spans="1:8" ht="13.50" thickBot="1" customHeight="1">
      <c r="A14" s="14" t="s">
        <v>26</v>
      </c>
      <c r="B14" s="14"/>
      <c r="C14" s="18" t="s">
        <v>27</v>
      </c>
      <c r="D14" s="18"/>
      <c r="E14" s="19">
        <v>0.301</v>
      </c>
      <c r="F14" s="20" t="s">
        <v>28</v>
      </c>
      <c r="G14" s="21">
        <v>1209.92</v>
      </c>
      <c r="H14" s="21">
        <f ca="1">ROUND(INDIRECT(ADDRESS(ROW()+(0), COLUMN()+(-3), 1))*INDIRECT(ADDRESS(ROW()+(0), COLUMN()+(-1), 1)), 2)</f>
        <v>364.19</v>
      </c>
    </row>
    <row r="15" spans="1:8" ht="13.50" thickBot="1" customHeight="1">
      <c r="A15" s="18"/>
      <c r="B15" s="18"/>
      <c r="C15" s="5" t="s">
        <v>29</v>
      </c>
      <c r="D15" s="5"/>
      <c r="E15" s="22">
        <v>2</v>
      </c>
      <c r="F15" s="23" t="s">
        <v>30</v>
      </c>
      <c r="G15" s="24">
        <f ca="1">ROUND(SUM(INDIRECT(ADDRESS(ROW()+(-1), COLUMN()+(1), 1)),INDIRECT(ADDRESS(ROW()+(-2), COLUMN()+(1), 1)),INDIRECT(ADDRESS(ROW()+(-3), COLUMN()+(1), 1)),INDIRECT(ADDRESS(ROW()+(-4), COLUMN()+(1), 1)),INDIRECT(ADDRESS(ROW()+(-5), COLUMN()+(1), 1)),INDIRECT(ADDRESS(ROW()+(-6), COLUMN()+(1), 1))), 2)</f>
        <v>16989.1</v>
      </c>
      <c r="H15" s="24">
        <f ca="1">ROUND(INDIRECT(ADDRESS(ROW()+(0), COLUMN()+(-3), 1))*INDIRECT(ADDRESS(ROW()+(0), COLUMN()+(-1), 1))/100, 2)</f>
        <v>339.78</v>
      </c>
    </row>
    <row r="16" spans="1:8" ht="13.50" thickBot="1" customHeight="1">
      <c r="A16" s="25" t="s">
        <v>31</v>
      </c>
      <c r="B16" s="25"/>
      <c r="C16" s="26"/>
      <c r="D16" s="26"/>
      <c r="E16" s="26"/>
      <c r="F16" s="27"/>
      <c r="G16" s="25" t="s">
        <v>32</v>
      </c>
      <c r="H16" s="28">
        <f ca="1">ROUND(SUM(INDIRECT(ADDRESS(ROW()+(-1), COLUMN()+(0), 1)),INDIRECT(ADDRESS(ROW()+(-2), COLUMN()+(0), 1)),INDIRECT(ADDRESS(ROW()+(-3), COLUMN()+(0), 1)),INDIRECT(ADDRESS(ROW()+(-4), COLUMN()+(0), 1)),INDIRECT(ADDRESS(ROW()+(-5), COLUMN()+(0), 1)),INDIRECT(ADDRESS(ROW()+(-6), COLUMN()+(0), 1)),INDIRECT(ADDRESS(ROW()+(-7), COLUMN()+(0), 1))), 2)</f>
        <v>17328.8</v>
      </c>
    </row>
  </sheetData>
  <mergeCells count="21">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E16"/>
  </mergeCells>
  <pageMargins left="0.147638" right="0.147638" top="0.206693" bottom="0.206693" header="0.0" footer="0.0"/>
  <pageSetup paperSize="9" orientation="portrait"/>
  <rowBreaks count="0" manualBreakCount="0">
    </rowBreaks>
</worksheet>
</file>