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<sst xmlns="http://schemas.openxmlformats.org/spreadsheetml/2006/main" count="27" uniqueCount="27">
  <si>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</si>
  <si>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FIU110</t>
  </si>
  <si>
    <t xml:space="preserve">m²</t>
  </si>
  <si>
    <t xml:space="preserve">Isolation thermique par l'extérieur de la couche intérieure, en façade double paroi en maçonnerie à revêtir.</t>
  </si>
  <si>
    <r>
      <rPr>
        <sz val="8.25"/>
        <color rgb="FF000000"/>
        <rFont val="Arial"/>
        <family val="2"/>
      </rPr>
      <t xml:space="preserve">Isolation thermique par l'extérieur de la couche intérieure, en façade double paroi en maçonnerie à revêtir, avec panneau rigide en polystyrène expansé, à surface lisse et usinage latéral droit, de 30 mm d'épaisseur, résistance thermique 1,05 m²K/W, conductivité thermique 0,029 W/(mK). Mise en place: bord à bord, avec mousse de polyuréthane, sur des écarteurs du même matériau isolant, pour maintenir l'épaisseur de la lame d'air. Comprend la mousse adhésive auto-expansive, élastique, en polyuréthane monocomposant pour la fixation des écarteurs à la couche intérieure et des panneaux isolants aux écarteurs.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</si>
  <si>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</si>
  <si>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</si>
  <si>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</si>
  <si>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</si>
  <si>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</si>
  <si>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</si>
  <si>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mt16pel010aaea</t>
  </si>
  <si>
    <t xml:space="preserve">Panneau rigide en polystyrène expansé, selon NF EN 13163, à surface lisse et usinage latéral droit, de 30 mm d'épaisseur, résistance thermique 1,05 m²K/W, conductivité thermique 0,029 W/(mK), Euroclasse E de réaction au feu selon NF EN 13501-1, avec code de désignation EPS-EN 13163-L3-W3-T2-S5-P10-BS250-TR200-DS(N)2-CS(10)150.</t>
  </si>
  <si>
    <t xml:space="preserve">m²</t>
  </si>
  <si>
    <t xml:space="preserve">mt22www040</t>
  </si>
  <si>
    <t xml:space="preserve">Aérosol de 750 ml de mousse adhésive autoexpansive, élastique, en polyuréthane monocomposant, de 25 kg/m³ de densité, conductivité thermique 0,0345 W/(mK), 135% d'expansion, élongation jusqu'à rupture 45% et 7 N/cm² de résistance à la traction, stable de -40°C à 90°C; à appliquer au pistolet; selon NF EN 13165.</t>
  </si>
  <si>
    <t xml:space="preserve">U</t>
  </si>
  <si>
    <t xml:space="preserve">mo054</t>
  </si>
  <si>
    <t xml:space="preserve">Compagnon professionnel III/CP2 poseur d'isolants rigides ou flexibles.</t>
  </si>
  <si>
    <t xml:space="preserve">h</t>
  </si>
  <si>
    <t xml:space="preserve">mo101</t>
  </si>
  <si>
    <t xml:space="preserve">Ouvrier professionnel II/OP poseur d'isolants rigides ou flexibles.</t>
  </si>
  <si>
    <t xml:space="preserve">h</t>
  </si>
  <si>
    <t xml:space="preserve">Frais de chantier des unités d'ouvrage</t>
  </si>
  <si>
    <t xml:space="preserve">%</t>
  </si>
  <si>
    <t xml:space="preserve">Coût d'entretien décennal: 104,41F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</si>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</sst>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6.29" customWidth="1"/>
    <col min="3" max="3" width="1.36" customWidth="1"/>
    <col min="4" max="4" width="76.67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7"/>
      <c r="D9" s="7" t="s">
        <v>12</v>
      </c>
      <c r="E9" s="9">
        <v>1.05</v>
      </c>
      <c r="F9" s="11" t="s">
        <v>13</v>
      </c>
      <c r="G9" s="13">
        <v>4462.2</v>
      </c>
      <c r="H9" s="13">
        <f ca="1">ROUND(INDIRECT(ADDRESS(ROW()+(0), COLUMN()+(-3), 1))*INDIRECT(ADDRESS(ROW()+(0), COLUMN()+(-1), 1)), 2)</f>
        <v>4685.31</v>
      </c>
    </row>
    <row r="10" spans="1:8" ht="45.00" thickBot="1" customHeight="1">
      <c r="A10" s="14" t="s">
        <v>14</v>
      </c>
      <c r="B10" s="14"/>
      <c r="C10" s="14"/>
      <c r="D10" s="14" t="s">
        <v>15</v>
      </c>
      <c r="E10" s="15">
        <v>0.05</v>
      </c>
      <c r="F10" s="16" t="s">
        <v>16</v>
      </c>
      <c r="G10" s="17">
        <v>7077.9</v>
      </c>
      <c r="H10" s="17">
        <f ca="1">ROUND(INDIRECT(ADDRESS(ROW()+(0), COLUMN()+(-3), 1))*INDIRECT(ADDRESS(ROW()+(0), COLUMN()+(-1), 1)), 2)</f>
        <v>353.9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0.025</v>
      </c>
      <c r="F11" s="16" t="s">
        <v>19</v>
      </c>
      <c r="G11" s="17">
        <v>1939.14</v>
      </c>
      <c r="H11" s="17">
        <f ca="1">ROUND(INDIRECT(ADDRESS(ROW()+(0), COLUMN()+(-3), 1))*INDIRECT(ADDRESS(ROW()+(0), COLUMN()+(-1), 1)), 2)</f>
        <v>48.48</v>
      </c>
    </row>
    <row r="12" spans="1:8" ht="13.50" thickBot="1" customHeight="1">
      <c r="A12" s="14" t="s">
        <v>20</v>
      </c>
      <c r="B12" s="14"/>
      <c r="C12" s="14"/>
      <c r="D12" s="18" t="s">
        <v>21</v>
      </c>
      <c r="E12" s="19">
        <v>0.025</v>
      </c>
      <c r="F12" s="20" t="s">
        <v>22</v>
      </c>
      <c r="G12" s="21">
        <v>1209.92</v>
      </c>
      <c r="H12" s="21">
        <f ca="1">ROUND(INDIRECT(ADDRESS(ROW()+(0), COLUMN()+(-3), 1))*INDIRECT(ADDRESS(ROW()+(0), COLUMN()+(-1), 1)), 2)</f>
        <v>30.25</v>
      </c>
    </row>
    <row r="13" spans="1:8" ht="13.50" thickBot="1" customHeight="1">
      <c r="A13" s="18"/>
      <c r="B13" s="18"/>
      <c r="C13" s="18"/>
      <c r="D13" s="5" t="s">
        <v>23</v>
      </c>
      <c r="E13" s="22">
        <v>2</v>
      </c>
      <c r="F13" s="23" t="s">
        <v>24</v>
      </c>
      <c r="G13" s="24">
        <f ca="1">ROUND(SUM(INDIRECT(ADDRESS(ROW()+(-1), COLUMN()+(1), 1)),INDIRECT(ADDRESS(ROW()+(-2), COLUMN()+(1), 1)),INDIRECT(ADDRESS(ROW()+(-3), COLUMN()+(1), 1)),INDIRECT(ADDRESS(ROW()+(-4), COLUMN()+(1), 1))), 2)</f>
        <v>5117.94</v>
      </c>
      <c r="H13" s="24">
        <f ca="1">ROUND(INDIRECT(ADDRESS(ROW()+(0), COLUMN()+(-3), 1))*INDIRECT(ADDRESS(ROW()+(0), COLUMN()+(-1), 1))/100, 2)</f>
        <v>102.36</v>
      </c>
    </row>
    <row r="14" spans="1:8" ht="13.50" thickBot="1" customHeight="1">
      <c r="A14" s="25" t="s">
        <v>25</v>
      </c>
      <c r="B14" s="25"/>
      <c r="C14" s="25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5220.3</v>
      </c>
    </row>
  </sheetData>
  <mergeCells count="10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