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<sst xmlns="http://schemas.openxmlformats.org/spreadsheetml/2006/main" count="42" uniqueCount="42">
  <si>
    <t xml:space="preserve"/>
  </si>
  <si>
    <t xml:space="preserve">GFC030</t>
  </si>
  <si>
    <t xml:space="preserve">m</t>
  </si>
  <si>
    <t xml:space="preserve">Pieu à tube battu avec sabot.</t>
  </si>
  <si>
    <r>
      <rPr>
        <sz val="8.25"/>
        <color rgb="FF000000"/>
        <rFont val="Arial"/>
        <family val="2"/>
      </rPr>
      <t xml:space="preserve">Pieu de fondation en béton armé de 35 cm de diamètre, pour un groupe de pieux, allant jusqu'à 15 m de profondeur. Exécuté par déplacement des terres, dans terrain meuble, via un système mécanique de battage à tube récupérable, pourvu à son extrémité inférieure d'une pointe préfabriquée ou d'un sabot, puis bétonnage en continu à sec du pieux. Réalisé avec béton prêt à l'emploi BCN: CPJ-CEM II/A 32,5 - Fl - B 30 - 5/15 - E: 2a - BA - destiné à être pompé - P 18-305, coulage depuis le camion au moyen d'un tube plongeur, et acier Fe E 500, avec une quantité approximative de 5,65 kg/m. Comprend le fil de fer à lier et les séparateurs. Le prix comprend le transport, l'installation, le montage et le démontage de l'équipement mécanique, le ferraillage de l'armature (coupe, façonnage et assemblage des éléments) sur l'aire de ferraillage en chantier et la pose en coffrage sur site.</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</si>
  <si>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</si>
  <si>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</si>
  <si>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</si>
  <si>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</si>
  <si>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</si>
  <si>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</si>
  <si>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mt07aco020k</t>
  </si>
  <si>
    <t xml:space="preserve">Séparateur homologué pour pieux.</t>
  </si>
  <si>
    <t xml:space="preserve">U</t>
  </si>
  <si>
    <t xml:space="preserve">mt07aco055e</t>
  </si>
  <si>
    <t xml:space="preserve">Barres en acier haute adhérence, Fe E 500, de divers diamètres.</t>
  </si>
  <si>
    <t xml:space="preserve">kg</t>
  </si>
  <si>
    <t xml:space="preserve">mt08var050</t>
  </si>
  <si>
    <t xml:space="preserve">Fil de fer galvanisé pour attacher, de 1,30 mm de diamètre.</t>
  </si>
  <si>
    <t xml:space="preserve">kg</t>
  </si>
  <si>
    <t xml:space="preserve">mt10haf040vbga</t>
  </si>
  <si>
    <t xml:space="preserve">Béton prêt à l'emploi BCN: CPJ-CEM II/A 32,5 - Fl - B 30 - 5/15 - E: 2a - BA - destiné à être pompé - P 18-305.</t>
  </si>
  <si>
    <t xml:space="preserve">m³</t>
  </si>
  <si>
    <t xml:space="preserve">mq03pii102a</t>
  </si>
  <si>
    <t xml:space="preserve">Équipement complet pour perforation de pieu à déplacement avec sabot.</t>
  </si>
  <si>
    <t xml:space="preserve">h</t>
  </si>
  <si>
    <t xml:space="preserve">mo043</t>
  </si>
  <si>
    <t xml:space="preserve">Compagnon professionnel III/CP2 ferrailleur.</t>
  </si>
  <si>
    <t xml:space="preserve">h</t>
  </si>
  <si>
    <t xml:space="preserve">mo090</t>
  </si>
  <si>
    <t xml:space="preserve">Ouvrier professionnel II/OP ferrailleur.</t>
  </si>
  <si>
    <t xml:space="preserve">h</t>
  </si>
  <si>
    <t xml:space="preserve">mo045</t>
  </si>
  <si>
    <t xml:space="preserve">Compagnon professionnel III/CP2 bétonneur.</t>
  </si>
  <si>
    <t xml:space="preserve">h</t>
  </si>
  <si>
    <t xml:space="preserve">mo092</t>
  </si>
  <si>
    <t xml:space="preserve">Ouvrier professionnel II/OP bétonneur.</t>
  </si>
  <si>
    <t xml:space="preserve">h</t>
  </si>
  <si>
    <t xml:space="preserve">Frais de chantier des unités d'ouvrage</t>
  </si>
  <si>
    <t xml:space="preserve">%</t>
  </si>
  <si>
    <t xml:space="preserve">Coût d'entretien décennal: 593,85F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</si>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</sst>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5.61" customWidth="1"/>
    <col min="3" max="3" width="1.36" customWidth="1"/>
    <col min="4" max="4" width="75.31" customWidth="1"/>
    <col min="5" max="5" width="8.16" customWidth="1"/>
    <col min="6" max="6" width="5.44" customWidth="1"/>
    <col min="7" max="7" width="14.96" customWidth="1"/>
    <col min="8" max="8" width="9.52"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76.50" thickBot="1" customHeight="1">
      <c r="A5" s="5" t="s">
        <v>4</v>
      </c>
      <c r="B5" s="5"/>
      <c r="C5" s="5"/>
      <c r="D5" s="5"/>
      <c r="E5" s="5"/>
      <c r="F5" s="5"/>
      <c r="G5" s="5"/>
      <c r="H5" s="5"/>
    </row>
    <row r="8" spans="1:8" ht="13.50" thickBot="1" customHeight="1">
      <c r="A8" s="6" t="s">
        <v>5</v>
      </c>
      <c r="B8" s="6"/>
      <c r="C8" s="6"/>
      <c r="D8" s="6" t="s">
        <v>6</v>
      </c>
      <c r="E8" s="6" t="s">
        <v>7</v>
      </c>
      <c r="F8" s="6" t="s">
        <v>8</v>
      </c>
      <c r="G8" s="6" t="s">
        <v>9</v>
      </c>
      <c r="H8" s="6" t="s">
        <v>10</v>
      </c>
    </row>
    <row r="9" spans="1:8" ht="13.50" thickBot="1" customHeight="1">
      <c r="A9" s="7" t="s">
        <v>11</v>
      </c>
      <c r="B9" s="7"/>
      <c r="C9" s="7"/>
      <c r="D9" s="7" t="s">
        <v>12</v>
      </c>
      <c r="E9" s="9">
        <v>3</v>
      </c>
      <c r="F9" s="11" t="s">
        <v>13</v>
      </c>
      <c r="G9" s="13">
        <v>78.45</v>
      </c>
      <c r="H9" s="13">
        <f ca="1">ROUND(INDIRECT(ADDRESS(ROW()+(0), COLUMN()+(-3), 1))*INDIRECT(ADDRESS(ROW()+(0), COLUMN()+(-1), 1)), 2)</f>
        <v>235.35</v>
      </c>
    </row>
    <row r="10" spans="1:8" ht="13.50" thickBot="1" customHeight="1">
      <c r="A10" s="14" t="s">
        <v>14</v>
      </c>
      <c r="B10" s="14"/>
      <c r="C10" s="14"/>
      <c r="D10" s="14" t="s">
        <v>15</v>
      </c>
      <c r="E10" s="15">
        <v>5.933</v>
      </c>
      <c r="F10" s="16" t="s">
        <v>16</v>
      </c>
      <c r="G10" s="17">
        <v>729.61</v>
      </c>
      <c r="H10" s="17">
        <f ca="1">ROUND(INDIRECT(ADDRESS(ROW()+(0), COLUMN()+(-3), 1))*INDIRECT(ADDRESS(ROW()+(0), COLUMN()+(-1), 1)), 2)</f>
        <v>4328.78</v>
      </c>
    </row>
    <row r="11" spans="1:8" ht="13.50" thickBot="1" customHeight="1">
      <c r="A11" s="14" t="s">
        <v>17</v>
      </c>
      <c r="B11" s="14"/>
      <c r="C11" s="14"/>
      <c r="D11" s="14" t="s">
        <v>18</v>
      </c>
      <c r="E11" s="15">
        <v>0.04</v>
      </c>
      <c r="F11" s="16" t="s">
        <v>19</v>
      </c>
      <c r="G11" s="17">
        <v>1054.78</v>
      </c>
      <c r="H11" s="17">
        <f ca="1">ROUND(INDIRECT(ADDRESS(ROW()+(0), COLUMN()+(-3), 1))*INDIRECT(ADDRESS(ROW()+(0), COLUMN()+(-1), 1)), 2)</f>
        <v>42.19</v>
      </c>
    </row>
    <row r="12" spans="1:8" ht="24.00" thickBot="1" customHeight="1">
      <c r="A12" s="14" t="s">
        <v>20</v>
      </c>
      <c r="B12" s="14"/>
      <c r="C12" s="14"/>
      <c r="D12" s="14" t="s">
        <v>21</v>
      </c>
      <c r="E12" s="15">
        <v>0.11</v>
      </c>
      <c r="F12" s="16" t="s">
        <v>22</v>
      </c>
      <c r="G12" s="17">
        <v>81987.4</v>
      </c>
      <c r="H12" s="17">
        <f ca="1">ROUND(INDIRECT(ADDRESS(ROW()+(0), COLUMN()+(-3), 1))*INDIRECT(ADDRESS(ROW()+(0), COLUMN()+(-1), 1)), 2)</f>
        <v>9018.62</v>
      </c>
    </row>
    <row r="13" spans="1:8" ht="13.50" thickBot="1" customHeight="1">
      <c r="A13" s="14" t="s">
        <v>23</v>
      </c>
      <c r="B13" s="14"/>
      <c r="C13" s="14"/>
      <c r="D13" s="14" t="s">
        <v>24</v>
      </c>
      <c r="E13" s="15">
        <v>0.127</v>
      </c>
      <c r="F13" s="16" t="s">
        <v>25</v>
      </c>
      <c r="G13" s="17">
        <v>117252</v>
      </c>
      <c r="H13" s="17">
        <f ca="1">ROUND(INDIRECT(ADDRESS(ROW()+(0), COLUMN()+(-3), 1))*INDIRECT(ADDRESS(ROW()+(0), COLUMN()+(-1), 1)), 2)</f>
        <v>14891</v>
      </c>
    </row>
    <row r="14" spans="1:8" ht="13.50" thickBot="1" customHeight="1">
      <c r="A14" s="14" t="s">
        <v>26</v>
      </c>
      <c r="B14" s="14"/>
      <c r="C14" s="14"/>
      <c r="D14" s="14" t="s">
        <v>27</v>
      </c>
      <c r="E14" s="15">
        <v>0.042</v>
      </c>
      <c r="F14" s="16" t="s">
        <v>28</v>
      </c>
      <c r="G14" s="17">
        <v>1963.87</v>
      </c>
      <c r="H14" s="17">
        <f ca="1">ROUND(INDIRECT(ADDRESS(ROW()+(0), COLUMN()+(-3), 1))*INDIRECT(ADDRESS(ROW()+(0), COLUMN()+(-1), 1)), 2)</f>
        <v>82.48</v>
      </c>
    </row>
    <row r="15" spans="1:8" ht="13.50" thickBot="1" customHeight="1">
      <c r="A15" s="14" t="s">
        <v>29</v>
      </c>
      <c r="B15" s="14"/>
      <c r="C15" s="14"/>
      <c r="D15" s="14" t="s">
        <v>30</v>
      </c>
      <c r="E15" s="15">
        <v>0.06</v>
      </c>
      <c r="F15" s="16" t="s">
        <v>31</v>
      </c>
      <c r="G15" s="17">
        <v>1258.27</v>
      </c>
      <c r="H15" s="17">
        <f ca="1">ROUND(INDIRECT(ADDRESS(ROW()+(0), COLUMN()+(-3), 1))*INDIRECT(ADDRESS(ROW()+(0), COLUMN()+(-1), 1)), 2)</f>
        <v>75.5</v>
      </c>
    </row>
    <row r="16" spans="1:8" ht="13.50" thickBot="1" customHeight="1">
      <c r="A16" s="14" t="s">
        <v>32</v>
      </c>
      <c r="B16" s="14"/>
      <c r="C16" s="14"/>
      <c r="D16" s="14" t="s">
        <v>33</v>
      </c>
      <c r="E16" s="15">
        <v>0.119</v>
      </c>
      <c r="F16" s="16" t="s">
        <v>34</v>
      </c>
      <c r="G16" s="17">
        <v>1963.87</v>
      </c>
      <c r="H16" s="17">
        <f ca="1">ROUND(INDIRECT(ADDRESS(ROW()+(0), COLUMN()+(-3), 1))*INDIRECT(ADDRESS(ROW()+(0), COLUMN()+(-1), 1)), 2)</f>
        <v>233.7</v>
      </c>
    </row>
    <row r="17" spans="1:8" ht="13.50" thickBot="1" customHeight="1">
      <c r="A17" s="14" t="s">
        <v>35</v>
      </c>
      <c r="B17" s="14"/>
      <c r="C17" s="14"/>
      <c r="D17" s="18" t="s">
        <v>36</v>
      </c>
      <c r="E17" s="19">
        <v>0.161</v>
      </c>
      <c r="F17" s="20" t="s">
        <v>37</v>
      </c>
      <c r="G17" s="21">
        <v>1258.27</v>
      </c>
      <c r="H17" s="21">
        <f ca="1">ROUND(INDIRECT(ADDRESS(ROW()+(0), COLUMN()+(-3), 1))*INDIRECT(ADDRESS(ROW()+(0), COLUMN()+(-1), 1)), 2)</f>
        <v>202.58</v>
      </c>
    </row>
    <row r="18" spans="1:8" ht="13.50" thickBot="1" customHeight="1">
      <c r="A18" s="18"/>
      <c r="B18" s="18"/>
      <c r="C18" s="18"/>
      <c r="D18" s="5" t="s">
        <v>38</v>
      </c>
      <c r="E18" s="22">
        <v>2</v>
      </c>
      <c r="F18" s="23" t="s">
        <v>39</v>
      </c>
      <c r="G18" s="24">
        <f ca="1">ROUND(SUM(INDIRECT(ADDRESS(ROW()+(-1), COLUMN()+(1), 1)),INDIRECT(ADDRESS(ROW()+(-2), COLUMN()+(1), 1)),INDIRECT(ADDRESS(ROW()+(-3), COLUMN()+(1), 1)),INDIRECT(ADDRESS(ROW()+(-4), COLUMN()+(1), 1)),INDIRECT(ADDRESS(ROW()+(-5), COLUMN()+(1), 1)),INDIRECT(ADDRESS(ROW()+(-6), COLUMN()+(1), 1)),INDIRECT(ADDRESS(ROW()+(-7), COLUMN()+(1), 1)),INDIRECT(ADDRESS(ROW()+(-8), COLUMN()+(1), 1)),INDIRECT(ADDRESS(ROW()+(-9), COLUMN()+(1), 1))), 2)</f>
        <v>29110.2</v>
      </c>
      <c r="H18" s="24">
        <f ca="1">ROUND(INDIRECT(ADDRESS(ROW()+(0), COLUMN()+(-3), 1))*INDIRECT(ADDRESS(ROW()+(0), COLUMN()+(-1), 1))/100, 2)</f>
        <v>582.2</v>
      </c>
    </row>
    <row r="19" spans="1:8" ht="13.50" thickBot="1" customHeight="1">
      <c r="A19" s="25" t="s">
        <v>40</v>
      </c>
      <c r="B19" s="25"/>
      <c r="C19" s="25"/>
      <c r="D19" s="26"/>
      <c r="E19" s="26"/>
      <c r="F19" s="27"/>
      <c r="G19" s="25" t="s">
        <v>41</v>
      </c>
      <c r="H19" s="28">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 2)</f>
        <v>29692.4</v>
      </c>
    </row>
  </sheetData>
  <mergeCells count="15">
    <mergeCell ref="A1:H1"/>
    <mergeCell ref="C3:H3"/>
    <mergeCell ref="A5:H5"/>
    <mergeCell ref="A8:C8"/>
    <mergeCell ref="A9:C9"/>
    <mergeCell ref="A10:C10"/>
    <mergeCell ref="A11:C11"/>
    <mergeCell ref="A12:C12"/>
    <mergeCell ref="A13:C13"/>
    <mergeCell ref="A14:C14"/>
    <mergeCell ref="A15:C15"/>
    <mergeCell ref="A16:C16"/>
    <mergeCell ref="A17:C17"/>
    <mergeCell ref="A18:C18"/>
    <mergeCell ref="A19:E19"/>
  </mergeCells>
  <pageMargins left="0.147638" right="0.147638" top="0.206693" bottom="0.206693" header="0.0" footer="0.0"/>
  <pageSetup paperSize="9" orientation="portrait"/>
  <rowBreaks count="0" manualBreakCount="0">
    </rowBreaks>
</worksheet>
</file>