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<sst xmlns="http://schemas.openxmlformats.org/spreadsheetml/2006/main" count="39" uniqueCount="39">
  <si>
    <t xml:space="preserve"/>
  </si>
  <si>
    <t xml:space="preserve">GMP080</t>
  </si>
  <si>
    <t xml:space="preserve">m</t>
  </si>
  <si>
    <t xml:space="preserve">Corniche.</t>
  </si>
  <si>
    <r>
      <rPr>
        <sz val="8.25"/>
        <color rgb="FF000000"/>
        <rFont val="Arial"/>
        <family val="2"/>
      </rPr>
      <t xml:space="preserve">Corniche de granit Gris Mondariz de 25 cm de largeur et 25 cm de hauteur, avec surface bouchardée dans les faces visibles et forme de doucine droite, pose sur mortier de ciment confectionné sur chantier, avec 250 kg/m³ de ciment, couleur grise, dosage 1:6, fourni en sacs, et jointement entre pièces et des assemblages avec les murs avec du mortier de joints cémenteux amélioré, type CG2 W A, selon NF EN 13888, avec absorption d'eau réduite et résistance élevée à l'abrasion, couleur Blanco.</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</si>
  <si>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</si>
  <si>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</si>
  <si>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</si>
  <si>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</si>
  <si>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</si>
  <si>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</si>
  <si>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mt06crl010a</t>
  </si>
  <si>
    <t xml:space="preserve">Corniche de granit Gris Mondariz, taillée, 25x25 cm, selon NF EN 771-6.</t>
  </si>
  <si>
    <t xml:space="preserve">m</t>
  </si>
  <si>
    <t xml:space="preserve">mt08aaa010a</t>
  </si>
  <si>
    <t xml:space="preserve">Eau.</t>
  </si>
  <si>
    <t xml:space="preserve">m³</t>
  </si>
  <si>
    <t xml:space="preserve">mt01arg005a</t>
  </si>
  <si>
    <t xml:space="preserve">Sable de carrière, pour mortier confectionné sur le chantier.</t>
  </si>
  <si>
    <t xml:space="preserve">t</t>
  </si>
  <si>
    <t xml:space="preserve">mt08cem000a</t>
  </si>
  <si>
    <t xml:space="preserve">Ciment gris en sacs.</t>
  </si>
  <si>
    <t xml:space="preserve">kg</t>
  </si>
  <si>
    <t xml:space="preserve">mt09mcw050ba</t>
  </si>
  <si>
    <t xml:space="preserve">Mortier de joints cémenteux amélioré, type CG2 W A, selon NF EN 13888, avec absorption d'eau réduite et résistance élevée à l'abrasion, couleur Blanco, composé de ciment blanc, ciment gris, granulats calcaires, résines synthétiques, additifs organiques et inorganiques spécifiques et pigments minéraux, avec un contenu très bas de composés organiques volatiles (COV), extra-fin et imperméable à l'eau, pour jointoiement de tout type de pièces céramiques et pierres naturelles, pour joints de jusqu'à 3 mm.</t>
  </si>
  <si>
    <t xml:space="preserve">kg</t>
  </si>
  <si>
    <t xml:space="preserve">mq06hor010</t>
  </si>
  <si>
    <t xml:space="preserve">Bétonnière électrique avec une capacité de gâchage de 160 l.</t>
  </si>
  <si>
    <t xml:space="preserve">h</t>
  </si>
  <si>
    <t xml:space="preserve">mo022</t>
  </si>
  <si>
    <t xml:space="preserve">Compagnon professionnel III/CP2 poseur de pierre naturelle.</t>
  </si>
  <si>
    <t xml:space="preserve">h</t>
  </si>
  <si>
    <t xml:space="preserve">mo060</t>
  </si>
  <si>
    <t xml:space="preserve">Ouvrier professionnel II/OP poseur de pierre naturelle.</t>
  </si>
  <si>
    <t xml:space="preserve">h</t>
  </si>
  <si>
    <t xml:space="preserve">Frais de chantier des unités d'ouvrage</t>
  </si>
  <si>
    <t xml:space="preserve">%</t>
  </si>
  <si>
    <t xml:space="preserve">Coût d'entretien décennal: 8.903,04F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</si>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</sst>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67" customWidth="1"/>
    <col min="2" max="2" width="5.61" customWidth="1"/>
    <col min="3" max="3" width="76.16" customWidth="1"/>
    <col min="4" max="4" width="8.16" customWidth="1"/>
    <col min="5" max="5" width="5.44" customWidth="1"/>
    <col min="6" max="6" width="14.96" customWidth="1"/>
    <col min="7" max="7" width="9.52"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55.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13.50" thickBot="1" customHeight="1">
      <c r="A9" s="7" t="s">
        <v>11</v>
      </c>
      <c r="B9" s="7"/>
      <c r="C9" s="7" t="s">
        <v>12</v>
      </c>
      <c r="D9" s="9">
        <v>1</v>
      </c>
      <c r="E9" s="11" t="s">
        <v>13</v>
      </c>
      <c r="F9" s="13">
        <v>93072</v>
      </c>
      <c r="G9" s="13">
        <f ca="1">ROUND(INDIRECT(ADDRESS(ROW()+(0), COLUMN()+(-3), 1))*INDIRECT(ADDRESS(ROW()+(0), COLUMN()+(-1), 1)), 2)</f>
        <v>93072</v>
      </c>
    </row>
    <row r="10" spans="1:7" ht="13.50" thickBot="1" customHeight="1">
      <c r="A10" s="14" t="s">
        <v>14</v>
      </c>
      <c r="B10" s="14"/>
      <c r="C10" s="14" t="s">
        <v>15</v>
      </c>
      <c r="D10" s="15">
        <v>0.004</v>
      </c>
      <c r="E10" s="16" t="s">
        <v>16</v>
      </c>
      <c r="F10" s="17">
        <v>1054.78</v>
      </c>
      <c r="G10" s="17">
        <f ca="1">ROUND(INDIRECT(ADDRESS(ROW()+(0), COLUMN()+(-3), 1))*INDIRECT(ADDRESS(ROW()+(0), COLUMN()+(-1), 1)), 2)</f>
        <v>4.22</v>
      </c>
    </row>
    <row r="11" spans="1:7" ht="13.50" thickBot="1" customHeight="1">
      <c r="A11" s="14" t="s">
        <v>17</v>
      </c>
      <c r="B11" s="14"/>
      <c r="C11" s="14" t="s">
        <v>18</v>
      </c>
      <c r="D11" s="15">
        <v>0.026</v>
      </c>
      <c r="E11" s="16" t="s">
        <v>19</v>
      </c>
      <c r="F11" s="17">
        <v>11441.2</v>
      </c>
      <c r="G11" s="17">
        <f ca="1">ROUND(INDIRECT(ADDRESS(ROW()+(0), COLUMN()+(-3), 1))*INDIRECT(ADDRESS(ROW()+(0), COLUMN()+(-1), 1)), 2)</f>
        <v>297.47</v>
      </c>
    </row>
    <row r="12" spans="1:7" ht="13.50" thickBot="1" customHeight="1">
      <c r="A12" s="14" t="s">
        <v>20</v>
      </c>
      <c r="B12" s="14"/>
      <c r="C12" s="14" t="s">
        <v>21</v>
      </c>
      <c r="D12" s="15">
        <v>4.032</v>
      </c>
      <c r="E12" s="16" t="s">
        <v>22</v>
      </c>
      <c r="F12" s="17">
        <v>76.65</v>
      </c>
      <c r="G12" s="17">
        <f ca="1">ROUND(INDIRECT(ADDRESS(ROW()+(0), COLUMN()+(-3), 1))*INDIRECT(ADDRESS(ROW()+(0), COLUMN()+(-1), 1)), 2)</f>
        <v>309.05</v>
      </c>
    </row>
    <row r="13" spans="1:7" ht="66.00" thickBot="1" customHeight="1">
      <c r="A13" s="14" t="s">
        <v>23</v>
      </c>
      <c r="B13" s="14"/>
      <c r="C13" s="14" t="s">
        <v>24</v>
      </c>
      <c r="D13" s="15">
        <v>0.16</v>
      </c>
      <c r="E13" s="16" t="s">
        <v>25</v>
      </c>
      <c r="F13" s="17">
        <v>868.03</v>
      </c>
      <c r="G13" s="17">
        <f ca="1">ROUND(INDIRECT(ADDRESS(ROW()+(0), COLUMN()+(-3), 1))*INDIRECT(ADDRESS(ROW()+(0), COLUMN()+(-1), 1)), 2)</f>
        <v>138.88</v>
      </c>
    </row>
    <row r="14" spans="1:7" ht="13.50" thickBot="1" customHeight="1">
      <c r="A14" s="14" t="s">
        <v>26</v>
      </c>
      <c r="B14" s="14"/>
      <c r="C14" s="14" t="s">
        <v>27</v>
      </c>
      <c r="D14" s="15">
        <v>0.011</v>
      </c>
      <c r="E14" s="16" t="s">
        <v>28</v>
      </c>
      <c r="F14" s="17">
        <v>1618.08</v>
      </c>
      <c r="G14" s="17">
        <f ca="1">ROUND(INDIRECT(ADDRESS(ROW()+(0), COLUMN()+(-3), 1))*INDIRECT(ADDRESS(ROW()+(0), COLUMN()+(-1), 1)), 2)</f>
        <v>17.8</v>
      </c>
    </row>
    <row r="15" spans="1:7" ht="13.50" thickBot="1" customHeight="1">
      <c r="A15" s="14" t="s">
        <v>29</v>
      </c>
      <c r="B15" s="14"/>
      <c r="C15" s="14" t="s">
        <v>30</v>
      </c>
      <c r="D15" s="15">
        <v>0.949</v>
      </c>
      <c r="E15" s="16" t="s">
        <v>31</v>
      </c>
      <c r="F15" s="17">
        <v>1887.12</v>
      </c>
      <c r="G15" s="17">
        <f ca="1">ROUND(INDIRECT(ADDRESS(ROW()+(0), COLUMN()+(-3), 1))*INDIRECT(ADDRESS(ROW()+(0), COLUMN()+(-1), 1)), 2)</f>
        <v>1790.88</v>
      </c>
    </row>
    <row r="16" spans="1:7" ht="13.50" thickBot="1" customHeight="1">
      <c r="A16" s="14" t="s">
        <v>32</v>
      </c>
      <c r="B16" s="14"/>
      <c r="C16" s="18" t="s">
        <v>33</v>
      </c>
      <c r="D16" s="19">
        <v>1.118</v>
      </c>
      <c r="E16" s="20" t="s">
        <v>34</v>
      </c>
      <c r="F16" s="21">
        <v>1209.92</v>
      </c>
      <c r="G16" s="21">
        <f ca="1">ROUND(INDIRECT(ADDRESS(ROW()+(0), COLUMN()+(-3), 1))*INDIRECT(ADDRESS(ROW()+(0), COLUMN()+(-1), 1)), 2)</f>
        <v>1352.69</v>
      </c>
    </row>
    <row r="17" spans="1:7" ht="13.50" thickBot="1" customHeight="1">
      <c r="A17" s="18"/>
      <c r="B17" s="18"/>
      <c r="C17" s="5" t="s">
        <v>35</v>
      </c>
      <c r="D17" s="22">
        <v>2</v>
      </c>
      <c r="E17" s="23" t="s">
        <v>36</v>
      </c>
      <c r="F17" s="24">
        <f ca="1">ROUND(SUM(INDIRECT(ADDRESS(ROW()+(-1), COLUMN()+(1), 1)),INDIRECT(ADDRESS(ROW()+(-2), COLUMN()+(1), 1)),INDIRECT(ADDRESS(ROW()+(-3), COLUMN()+(1), 1)),INDIRECT(ADDRESS(ROW()+(-4), COLUMN()+(1), 1)),INDIRECT(ADDRESS(ROW()+(-5), COLUMN()+(1), 1)),INDIRECT(ADDRESS(ROW()+(-6), COLUMN()+(1), 1)),INDIRECT(ADDRESS(ROW()+(-7), COLUMN()+(1), 1)),INDIRECT(ADDRESS(ROW()+(-8), COLUMN()+(1), 1))), 2)</f>
        <v>96983</v>
      </c>
      <c r="G17" s="24">
        <f ca="1">ROUND(INDIRECT(ADDRESS(ROW()+(0), COLUMN()+(-3), 1))*INDIRECT(ADDRESS(ROW()+(0), COLUMN()+(-1), 1))/100, 2)</f>
        <v>1939.66</v>
      </c>
    </row>
    <row r="18" spans="1:7" ht="13.50" thickBot="1" customHeight="1">
      <c r="A18" s="25" t="s">
        <v>37</v>
      </c>
      <c r="B18" s="25"/>
      <c r="C18" s="26"/>
      <c r="D18" s="26"/>
      <c r="E18" s="27"/>
      <c r="F18" s="25" t="s">
        <v>38</v>
      </c>
      <c r="G18" s="28">
        <f ca="1">ROUND(SUM(INDIRECT(ADDRESS(ROW()+(-1), COLUMN()+(0), 1)),INDIRECT(ADDRESS(ROW()+(-2), COLUMN()+(0), 1)),INDIRECT(ADDRESS(ROW()+(-3), COLUMN()+(0), 1)),INDIRECT(ADDRESS(ROW()+(-4), COLUMN()+(0), 1)),INDIRECT(ADDRESS(ROW()+(-5), COLUMN()+(0), 1)),INDIRECT(ADDRESS(ROW()+(-6), COLUMN()+(0), 1)),INDIRECT(ADDRESS(ROW()+(-7), COLUMN()+(0), 1)),INDIRECT(ADDRESS(ROW()+(-8), COLUMN()+(0), 1)),INDIRECT(ADDRESS(ROW()+(-9), COLUMN()+(0), 1))), 2)</f>
        <v>98922.7</v>
      </c>
    </row>
  </sheetData>
  <mergeCells count="14">
    <mergeCell ref="A1:G1"/>
    <mergeCell ref="C3:G3"/>
    <mergeCell ref="A5:G5"/>
    <mergeCell ref="A8:B8"/>
    <mergeCell ref="A9:B9"/>
    <mergeCell ref="A10:B10"/>
    <mergeCell ref="A11:B11"/>
    <mergeCell ref="A12:B12"/>
    <mergeCell ref="A13:B13"/>
    <mergeCell ref="A14:B14"/>
    <mergeCell ref="A15:B15"/>
    <mergeCell ref="A16:B16"/>
    <mergeCell ref="A17:B17"/>
    <mergeCell ref="A18:D18"/>
  </mergeCells>
  <pageMargins left="0.147638" right="0.147638" top="0.206693" bottom="0.206693" header="0.0" footer="0.0"/>
  <pageSetup paperSize="9" orientation="portrait"/>
  <rowBreaks count="0" manualBreakCount="0">
    </rowBreaks>
</worksheet>
</file>