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<sst xmlns="http://schemas.openxmlformats.org/spreadsheetml/2006/main" count="54" uniqueCount="54">
  <si>
    <t xml:space="preserve"/>
  </si>
  <si>
    <t xml:space="preserve">GMT040</t>
  </si>
  <si>
    <t xml:space="preserve">m²</t>
  </si>
  <si>
    <t xml:space="preserve">Couche principale d'une façade ventilée, en maçonnerie de briques en terre cuite à isolation rapportée, pose à joint mince, à revêtir.</t>
  </si>
  <si>
    <r>
      <rPr>
        <sz val="8.25"/>
        <color rgb="FF000000"/>
        <rFont val="Arial"/>
        <family val="2"/>
      </rPr>
      <t xml:space="preserve">Couche principale d'une façade ventilée, appuyée sur le plancher et arasée, de 24 cm d'épaisseur, en maçonnerie de bloc en terre cuite à isolation rapportée à emboîtement, 30x19x24 cm, à revêtir, avec joints horizontaux de 10 mm d'épaisseur, joint creux, pose avec du mortier de ciment confectionné sur chantier, avec 250 kg/m³ de ciment, couleur grise, dosage 1:6, fourni en sacs. Linteau en maçonnerie renforcée de briques en "U" en terre cuite à isolation rapportée, pose à joint mince, remplissage de béton de remplissage confectionné sur le chantier, BCN: CPJ-CEM II/A 32,5 - Fl - B 25 - 5/15 - E: 2a - NA - P 18-305; montage et démontage d'étai.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</si>
  <si>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</si>
  <si>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</si>
  <si>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</si>
  <si>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</si>
  <si>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</si>
  <si>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</si>
  <si>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mt02btr020cA</t>
  </si>
  <si>
    <t xml:space="preserve">Bloc en terre cuite à isolation rapportée à emboîtement, 30x19x24 cm, à revêtir, pour utilisation en maçonnerie protégée (pièce en P), densité 859 kg/m³; avec le prix augmenté de 20% pour cause de pièces spéciales. Selon NF EN 771-1.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</si>
  <si>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</si>
  <si>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</si>
  <si>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</si>
  <si>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</si>
  <si>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</si>
  <si>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</si>
  <si>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</si>
  <si>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</si>
  <si>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</si>
  <si>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</si>
  <si>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mt07aco055e</t>
  </si>
  <si>
    <t xml:space="preserve">Barres en acier haute adhérence, Fe E 500, de divers diamètres.</t>
  </si>
  <si>
    <t xml:space="preserve">kg</t>
  </si>
  <si>
    <t xml:space="preserve">mt01arg000a</t>
  </si>
  <si>
    <t xml:space="preserve">Sable criblé.</t>
  </si>
  <si>
    <t xml:space="preserve">m³</t>
  </si>
  <si>
    <t xml:space="preserve">mt01arg001ag</t>
  </si>
  <si>
    <t xml:space="preserve">Gros granulats homogénéisés, de taille maximale 12,5 mm.</t>
  </si>
  <si>
    <t xml:space="preserve">m³</t>
  </si>
  <si>
    <t xml:space="preserve">mt50spa050m</t>
  </si>
  <si>
    <t xml:space="preserve">Grosse planche en bois de pin, dimensions 20x7,2 cm.</t>
  </si>
  <si>
    <t xml:space="preserve">m³</t>
  </si>
  <si>
    <t xml:space="preserve">mt50spa081a</t>
  </si>
  <si>
    <t xml:space="preserve">Étai métallique télescopique, allant jusqu'à 3 m de hauteur.</t>
  </si>
  <si>
    <t xml:space="preserve">U</t>
  </si>
  <si>
    <t xml:space="preserve">mt50spa101</t>
  </si>
  <si>
    <t xml:space="preserve">Clous en acier.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</si>
  <si>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</si>
  <si>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</si>
  <si>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</si>
  <si>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</si>
  <si>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mo021</t>
  </si>
  <si>
    <t xml:space="preserve">Compagnon professionnel III/CP2 construction pour des travaux de maçonnerie.</t>
  </si>
  <si>
    <t xml:space="preserve">h</t>
  </si>
  <si>
    <t xml:space="preserve">mo114</t>
  </si>
  <si>
    <t xml:space="preserve">Ouvrier d'exécution I/OE1 construction pour des travaux de maçonnerie.</t>
  </si>
  <si>
    <t xml:space="preserve">h</t>
  </si>
  <si>
    <t xml:space="preserve">Frais de chantier des unités d'ouvrage</t>
  </si>
  <si>
    <t xml:space="preserve">%</t>
  </si>
  <si>
    <t xml:space="preserve">Coût d'entretien décennal: 428,96F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</si>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</sst>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75.4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18</v>
      </c>
      <c r="F9" s="11" t="s">
        <v>13</v>
      </c>
      <c r="G9" s="13">
        <v>590.3</v>
      </c>
      <c r="H9" s="13">
        <f ca="1">ROUND(INDIRECT(ADDRESS(ROW()+(0), COLUMN()+(-3), 1))*INDIRECT(ADDRESS(ROW()+(0), COLUMN()+(-1), 1)), 2)</f>
        <v>10625.4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1054.78</v>
      </c>
      <c r="H10" s="17">
        <f ca="1">ROUND(INDIRECT(ADDRESS(ROW()+(0), COLUMN()+(-3), 1))*INDIRECT(ADDRESS(ROW()+(0), COLUMN()+(-1), 1)), 2)</f>
        <v>4.22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11441.2</v>
      </c>
      <c r="H11" s="17">
        <f ca="1">ROUND(INDIRECT(ADDRESS(ROW()+(0), COLUMN()+(-3), 1))*INDIRECT(ADDRESS(ROW()+(0), COLUMN()+(-1), 1)), 2)</f>
        <v>228.82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7.241</v>
      </c>
      <c r="F12" s="16" t="s">
        <v>22</v>
      </c>
      <c r="G12" s="17">
        <v>76.65</v>
      </c>
      <c r="H12" s="17">
        <f ca="1">ROUND(INDIRECT(ADDRESS(ROW()+(0), COLUMN()+(-3), 1))*INDIRECT(ADDRESS(ROW()+(0), COLUMN()+(-1), 1)), 2)</f>
        <v>555.02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</v>
      </c>
      <c r="F13" s="16" t="s">
        <v>25</v>
      </c>
      <c r="G13" s="17">
        <v>729.61</v>
      </c>
      <c r="H13" s="17">
        <f ca="1">ROUND(INDIRECT(ADDRESS(ROW()+(0), COLUMN()+(-3), 1))*INDIRECT(ADDRESS(ROW()+(0), COLUMN()+(-1), 1)), 2)</f>
        <v>510.73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0.004</v>
      </c>
      <c r="F14" s="16" t="s">
        <v>28</v>
      </c>
      <c r="G14" s="17">
        <v>16005</v>
      </c>
      <c r="H14" s="17">
        <f ca="1">ROUND(INDIRECT(ADDRESS(ROW()+(0), COLUMN()+(-3), 1))*INDIRECT(ADDRESS(ROW()+(0), COLUMN()+(-1), 1)), 2)</f>
        <v>64.02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0.007</v>
      </c>
      <c r="F15" s="16" t="s">
        <v>31</v>
      </c>
      <c r="G15" s="17">
        <v>17276.2</v>
      </c>
      <c r="H15" s="17">
        <f ca="1">ROUND(INDIRECT(ADDRESS(ROW()+(0), COLUMN()+(-3), 1))*INDIRECT(ADDRESS(ROW()+(0), COLUMN()+(-1), 1)), 2)</f>
        <v>120.93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0.001</v>
      </c>
      <c r="F16" s="16" t="s">
        <v>34</v>
      </c>
      <c r="G16" s="17">
        <v>371399</v>
      </c>
      <c r="H16" s="17">
        <f ca="1">ROUND(INDIRECT(ADDRESS(ROW()+(0), COLUMN()+(-3), 1))*INDIRECT(ADDRESS(ROW()+(0), COLUMN()+(-1), 1)), 2)</f>
        <v>371.4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0.003</v>
      </c>
      <c r="F17" s="16" t="s">
        <v>37</v>
      </c>
      <c r="G17" s="17">
        <v>16280.7</v>
      </c>
      <c r="H17" s="17">
        <f ca="1">ROUND(INDIRECT(ADDRESS(ROW()+(0), COLUMN()+(-3), 1))*INDIRECT(ADDRESS(ROW()+(0), COLUMN()+(-1), 1)), 2)</f>
        <v>48.84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0.011</v>
      </c>
      <c r="F18" s="16" t="s">
        <v>40</v>
      </c>
      <c r="G18" s="17">
        <v>1583.01</v>
      </c>
      <c r="H18" s="17">
        <f ca="1">ROUND(INDIRECT(ADDRESS(ROW()+(0), COLUMN()+(-3), 1))*INDIRECT(ADDRESS(ROW()+(0), COLUMN()+(-1), 1)), 2)</f>
        <v>17.41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0.008</v>
      </c>
      <c r="F19" s="16" t="s">
        <v>43</v>
      </c>
      <c r="G19" s="17">
        <v>1618.08</v>
      </c>
      <c r="H19" s="17">
        <f ca="1">ROUND(INDIRECT(ADDRESS(ROW()+(0), COLUMN()+(-3), 1))*INDIRECT(ADDRESS(ROW()+(0), COLUMN()+(-1), 1)), 2)</f>
        <v>12.94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0.467</v>
      </c>
      <c r="F20" s="16" t="s">
        <v>46</v>
      </c>
      <c r="G20" s="17">
        <v>1887.12</v>
      </c>
      <c r="H20" s="17">
        <f ca="1">ROUND(INDIRECT(ADDRESS(ROW()+(0), COLUMN()+(-3), 1))*INDIRECT(ADDRESS(ROW()+(0), COLUMN()+(-1), 1)), 2)</f>
        <v>881.29</v>
      </c>
    </row>
    <row r="21" spans="1:8" ht="13.50" thickBot="1" customHeight="1">
      <c r="A21" s="14" t="s">
        <v>47</v>
      </c>
      <c r="B21" s="14"/>
      <c r="C21" s="18" t="s">
        <v>48</v>
      </c>
      <c r="D21" s="18"/>
      <c r="E21" s="19">
        <v>0.379</v>
      </c>
      <c r="F21" s="20" t="s">
        <v>49</v>
      </c>
      <c r="G21" s="21">
        <v>1164.21</v>
      </c>
      <c r="H21" s="21">
        <f ca="1">ROUND(INDIRECT(ADDRESS(ROW()+(0), COLUMN()+(-3), 1))*INDIRECT(ADDRESS(ROW()+(0), COLUMN()+(-1), 1)), 2)</f>
        <v>441.24</v>
      </c>
    </row>
    <row r="22" spans="1:8" ht="13.50" thickBot="1" customHeight="1">
      <c r="A22" s="18"/>
      <c r="B22" s="18"/>
      <c r="C22" s="5" t="s">
        <v>50</v>
      </c>
      <c r="D22" s="5"/>
      <c r="E22" s="22">
        <v>3</v>
      </c>
      <c r="F22" s="23" t="s">
        <v>51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13882.3</v>
      </c>
      <c r="H22" s="24">
        <f ca="1">ROUND(INDIRECT(ADDRESS(ROW()+(0), COLUMN()+(-3), 1))*INDIRECT(ADDRESS(ROW()+(0), COLUMN()+(-1), 1))/100, 2)</f>
        <v>416.47</v>
      </c>
    </row>
    <row r="23" spans="1:8" ht="13.50" thickBot="1" customHeight="1">
      <c r="A23" s="25" t="s">
        <v>52</v>
      </c>
      <c r="B23" s="25"/>
      <c r="C23" s="26"/>
      <c r="D23" s="26"/>
      <c r="E23" s="26"/>
      <c r="F23" s="27"/>
      <c r="G23" s="25" t="s">
        <v>53</v>
      </c>
      <c r="H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14298.7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E23"/>
  </mergeCells>
  <pageMargins left="0.147638" right="0.147638" top="0.206693" bottom="0.206693" header="0.0" footer="0.0"/>
  <pageSetup paperSize="9" orientation="portrait"/>
  <rowBreaks count="0" manualBreakCount="0">
    </rowBreaks>
</worksheet>
</file>