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<sst xmlns="http://schemas.openxmlformats.org/spreadsheetml/2006/main" count="90" uniqueCount="90">
  <si>
    <t xml:space="preserve"/>
  </si>
  <si>
    <t xml:space="preserve">GPH010</t>
  </si>
  <si>
    <t xml:space="preserve">m²</t>
  </si>
  <si>
    <t xml:space="preserve">Plancher unidirectionnel avec poutrelles préfabriquées.</t>
  </si>
  <si>
    <r>
      <rPr>
        <sz val="8.25"/>
        <color rgb="FF000000"/>
        <rFont val="Arial"/>
        <family val="2"/>
      </rPr>
      <t xml:space="preserve">Plancher unidirectionnel en béton armé, horizontal, avec une hauteur sous plafond de jusqu'à 3 m, épaisseur 30 = 25+5 cm, réalisé avec béton confectionné sur le chantier BCN: CPJ-CEM II/A 32,5 - TP - B 30 - 15/25 - E: 2a - BA - P 18-305, coulage avec des moyens manuels avec un volume total de béton de 0,11 m³/m², et acier Fe E 500 en zone de renfort au moments négatifs et de connecteurs de poutrelles et de chaînages, avec une quantité totale de 2 kg/m²; montage et démontage d'un système de coffrage partiel, constitué de: planches en bois, amortissables en 10 utilisations et structure support verticale d'étais métalliques, amortissables en 150 utilisations; poutrelle précontrainte en "T" renversé; entrevous en béton, 60x20x25 cm; dalle de compression de 5 cm d'épaisseur, avec armature de répartition formée par treillis soudé 100x100 mm et Ø 4,0-4,0 mm, en acier Fe E 500. Comprend agent filmogène, pour le séchage des bétons et des mortiers. Le prix comprend le ferraillage de l'armature (coupe, façonnage et assemblage des éléments) sur l'aire de ferraillage en chantier et la pose en coffrage sur site, mais il ne comprend ni les poteaux ni les poutres.</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</si>
  <si>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</si>
  <si>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</si>
  <si>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</si>
  <si>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</si>
  <si>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</si>
  <si>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</si>
  <si>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mt50spa052b</t>
  </si>
  <si>
    <t xml:space="preserve">Grosse planche en bois de pin, de 20x7,2 cm.</t>
  </si>
  <si>
    <t xml:space="preserve">m</t>
  </si>
  <si>
    <t xml:space="preserve">mt50spa101</t>
  </si>
  <si>
    <t xml:space="preserve">Clous en acier.</t>
  </si>
  <si>
    <t xml:space="preserve">kg</t>
  </si>
  <si>
    <t xml:space="preserve">mt50spa081a</t>
  </si>
  <si>
    <t xml:space="preserve">Étai métallique télescopique, allant jusqu'à 3 m de hauteur.</t>
  </si>
  <si>
    <t xml:space="preserve">U</t>
  </si>
  <si>
    <t xml:space="preserve">mt07bho010d</t>
  </si>
  <si>
    <t xml:space="preserve">Entrevous en béton, 60x20x25 cm. Comprend les pièces spéciales.</t>
  </si>
  <si>
    <t xml:space="preserve">U</t>
  </si>
  <si>
    <t xml:space="preserve">mt07vse010a</t>
  </si>
  <si>
    <t xml:space="preserve">Poutrelle précontrainte en "T" renversé, Lmoyenne = &lt;4 m, selon NF EN 15037-1.</t>
  </si>
  <si>
    <t xml:space="preserve">m</t>
  </si>
  <si>
    <t xml:space="preserve">mt07vse010b</t>
  </si>
  <si>
    <t xml:space="preserve">Poutrelle précontrainte en "T" renversé, Lmoyenne = 4/5 m, selon NF EN 15037-1.</t>
  </si>
  <si>
    <t xml:space="preserve">m</t>
  </si>
  <si>
    <t xml:space="preserve">mt07vse010c</t>
  </si>
  <si>
    <t xml:space="preserve">Poutrelle précontrainte en "T" renversé, Lmoyenne = 5/6 m, selon NF EN 15037-1.</t>
  </si>
  <si>
    <t xml:space="preserve">m</t>
  </si>
  <si>
    <t xml:space="preserve">mt07vse010d</t>
  </si>
  <si>
    <t xml:space="preserve">Poutrelle précontrainte en "T" renversé, Lmoyenne = &gt;6 m, selon NF EN 15037-1.</t>
  </si>
  <si>
    <t xml:space="preserve">m</t>
  </si>
  <si>
    <t xml:space="preserve">mt07aco055e</t>
  </si>
  <si>
    <t xml:space="preserve">Barres en acier haute adhérence, Fe E 500, de divers diamètres.</t>
  </si>
  <si>
    <t xml:space="preserve">kg</t>
  </si>
  <si>
    <t xml:space="preserve">mt08var050</t>
  </si>
  <si>
    <t xml:space="preserve">Fil de fer galvanisé pour attacher, de 1,30 mm de diamètre.</t>
  </si>
  <si>
    <t xml:space="preserve">kg</t>
  </si>
  <si>
    <t xml:space="preserve">mt07ame100bca</t>
  </si>
  <si>
    <t xml:space="preserve">Treillis soudé 100x100 mm, fils porteurs de 4 mm de diamètre et fils de répartition de 4 mm de diamètre, en acier Fe E 500.</t>
  </si>
  <si>
    <t xml:space="preserve">m²</t>
  </si>
  <si>
    <t xml:space="preserve">mt08aaa010a</t>
  </si>
  <si>
    <t xml:space="preserve">Eau.</t>
  </si>
  <si>
    <t xml:space="preserve">m³</t>
  </si>
  <si>
    <t xml:space="preserve">mt01arg000a</t>
  </si>
  <si>
    <t xml:space="preserve">Sable criblé.</t>
  </si>
  <si>
    <t xml:space="preserve">m³</t>
  </si>
  <si>
    <t xml:space="preserve">mt01arg001ar</t>
  </si>
  <si>
    <t xml:space="preserve">Gros granulats homogénéisés, de taille maximale 15/25 mm.</t>
  </si>
  <si>
    <t xml:space="preserve">m³</t>
  </si>
  <si>
    <t xml:space="preserve">mt08cem000a</t>
  </si>
  <si>
    <t xml:space="preserve">Ciment gris en sacs.</t>
  </si>
  <si>
    <t xml:space="preserve">kg</t>
  </si>
  <si>
    <t xml:space="preserve">mt08cur020a</t>
  </si>
  <si>
    <t xml:space="preserve">Agent filmogène, pour le séchage des bétons et des mortiers.</t>
  </si>
  <si>
    <t xml:space="preserve">l</t>
  </si>
  <si>
    <t xml:space="preserve">mq06hor010</t>
  </si>
  <si>
    <t xml:space="preserve">Bétonnière électrique avec une capacité de gâchage de 160 l.</t>
  </si>
  <si>
    <t xml:space="preserve">h</t>
  </si>
  <si>
    <t xml:space="preserve">mo044</t>
  </si>
  <si>
    <t xml:space="preserve">Compagnon professionnel III/CP2 coffreur.</t>
  </si>
  <si>
    <t xml:space="preserve">h</t>
  </si>
  <si>
    <t xml:space="preserve">mo091</t>
  </si>
  <si>
    <t xml:space="preserve">Ouvrier professionnel II/OP coffreur.</t>
  </si>
  <si>
    <t xml:space="preserve">h</t>
  </si>
  <si>
    <t xml:space="preserve">mo043</t>
  </si>
  <si>
    <t xml:space="preserve">Compagnon professionnel III/CP2 ferrailleur.</t>
  </si>
  <si>
    <t xml:space="preserve">h</t>
  </si>
  <si>
    <t xml:space="preserve">mo090</t>
  </si>
  <si>
    <t xml:space="preserve">Ouvrier professionnel II/OP ferrailleur.</t>
  </si>
  <si>
    <t xml:space="preserve">h</t>
  </si>
  <si>
    <t xml:space="preserve">mo113</t>
  </si>
  <si>
    <t xml:space="preserve">Ouvrier d'exécution I/OE1 construction.</t>
  </si>
  <si>
    <t xml:space="preserve">h</t>
  </si>
  <si>
    <t xml:space="preserve">mo112</t>
  </si>
  <si>
    <t xml:space="preserve">Ouvrier d'exécution I/OE2 construction.</t>
  </si>
  <si>
    <t xml:space="preserve">h</t>
  </si>
  <si>
    <t xml:space="preserve">mo045</t>
  </si>
  <si>
    <t xml:space="preserve">Compagnon professionnel III/CP2 bétonneur.</t>
  </si>
  <si>
    <t xml:space="preserve">h</t>
  </si>
  <si>
    <t xml:space="preserve">mo092</t>
  </si>
  <si>
    <t xml:space="preserve">Ouvrier professionnel II/OP bétonneur.</t>
  </si>
  <si>
    <t xml:space="preserve">h</t>
  </si>
  <si>
    <t xml:space="preserve">Frais de chantier des unités d'ouvrage</t>
  </si>
  <si>
    <t xml:space="preserve">%</t>
  </si>
  <si>
    <t xml:space="preserve">Coût d'entretien décennal: 1.605,39F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</si>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</sst>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16" customWidth="1"/>
    <col min="2" max="2" width="6.29" customWidth="1"/>
    <col min="3" max="3" width="75.99" customWidth="1"/>
    <col min="4" max="4" width="8.16" customWidth="1"/>
    <col min="5" max="5" width="5.44" customWidth="1"/>
    <col min="6" max="6" width="14.96" customWidth="1"/>
    <col min="7" max="7" width="9.52" customWidth="1"/>
  </cols>
  <sheetData>
    <row r="1" spans="1:1" ht="2.25" thickBot="1" customHeight="1">
      <c r="A1" s="1" t="s">
        <v>0</v>
      </c>
      <c r="B1" s="1"/>
      <c r="C1" s="1"/>
      <c r="D1" s="1"/>
      <c r="E1" s="1"/>
      <c r="F1" s="1"/>
      <c r="G1" s="1"/>
    </row>
    <row r="3" spans="1:7" ht="13.50" thickBot="1" customHeight="1">
      <c r="A3" s="2" t="s">
        <v>1</v>
      </c>
      <c r="B3" s="3" t="s">
        <v>2</v>
      </c>
      <c r="C3" s="2" t="s">
        <v>3</v>
      </c>
      <c r="D3" s="2"/>
      <c r="E3" s="2"/>
      <c r="F3" s="2"/>
      <c r="G3" s="2"/>
    </row>
    <row r="5" spans="1:7" ht="97.50" thickBot="1" customHeight="1">
      <c r="A5" s="5" t="s">
        <v>4</v>
      </c>
      <c r="B5" s="5"/>
      <c r="C5" s="5"/>
      <c r="D5" s="5"/>
      <c r="E5" s="5"/>
      <c r="F5" s="5"/>
      <c r="G5" s="5"/>
    </row>
    <row r="8" spans="1:7" ht="13.50" thickBot="1" customHeight="1">
      <c r="A8" s="6" t="s">
        <v>5</v>
      </c>
      <c r="B8" s="6"/>
      <c r="C8" s="6" t="s">
        <v>6</v>
      </c>
      <c r="D8" s="6" t="s">
        <v>7</v>
      </c>
      <c r="E8" s="6" t="s">
        <v>8</v>
      </c>
      <c r="F8" s="6" t="s">
        <v>9</v>
      </c>
      <c r="G8" s="6" t="s">
        <v>10</v>
      </c>
    </row>
    <row r="9" spans="1:7" ht="13.50" thickBot="1" customHeight="1">
      <c r="A9" s="7" t="s">
        <v>11</v>
      </c>
      <c r="B9" s="7"/>
      <c r="C9" s="7" t="s">
        <v>12</v>
      </c>
      <c r="D9" s="9">
        <v>0.04</v>
      </c>
      <c r="E9" s="11" t="s">
        <v>13</v>
      </c>
      <c r="F9" s="13">
        <v>5345.72</v>
      </c>
      <c r="G9" s="13">
        <f ca="1">ROUND(INDIRECT(ADDRESS(ROW()+(0), COLUMN()+(-3), 1))*INDIRECT(ADDRESS(ROW()+(0), COLUMN()+(-1), 1)), 2)</f>
        <v>213.83</v>
      </c>
    </row>
    <row r="10" spans="1:7" ht="13.50" thickBot="1" customHeight="1">
      <c r="A10" s="14" t="s">
        <v>14</v>
      </c>
      <c r="B10" s="14"/>
      <c r="C10" s="14" t="s">
        <v>15</v>
      </c>
      <c r="D10" s="15">
        <v>0.045</v>
      </c>
      <c r="E10" s="16" t="s">
        <v>16</v>
      </c>
      <c r="F10" s="17">
        <v>1583.01</v>
      </c>
      <c r="G10" s="17">
        <f ca="1">ROUND(INDIRECT(ADDRESS(ROW()+(0), COLUMN()+(-3), 1))*INDIRECT(ADDRESS(ROW()+(0), COLUMN()+(-1), 1)), 2)</f>
        <v>71.24</v>
      </c>
    </row>
    <row r="11" spans="1:7" ht="13.50" thickBot="1" customHeight="1">
      <c r="A11" s="14" t="s">
        <v>17</v>
      </c>
      <c r="B11" s="14"/>
      <c r="C11" s="14" t="s">
        <v>18</v>
      </c>
      <c r="D11" s="15">
        <v>0.013</v>
      </c>
      <c r="E11" s="16" t="s">
        <v>19</v>
      </c>
      <c r="F11" s="17">
        <v>16280.7</v>
      </c>
      <c r="G11" s="17">
        <f ca="1">ROUND(INDIRECT(ADDRESS(ROW()+(0), COLUMN()+(-3), 1))*INDIRECT(ADDRESS(ROW()+(0), COLUMN()+(-1), 1)), 2)</f>
        <v>211.65</v>
      </c>
    </row>
    <row r="12" spans="1:7" ht="13.50" thickBot="1" customHeight="1">
      <c r="A12" s="14" t="s">
        <v>20</v>
      </c>
      <c r="B12" s="14"/>
      <c r="C12" s="14" t="s">
        <v>21</v>
      </c>
      <c r="D12" s="15">
        <v>5.25</v>
      </c>
      <c r="E12" s="16" t="s">
        <v>22</v>
      </c>
      <c r="F12" s="17">
        <v>666.85</v>
      </c>
      <c r="G12" s="17">
        <f ca="1">ROUND(INDIRECT(ADDRESS(ROW()+(0), COLUMN()+(-3), 1))*INDIRECT(ADDRESS(ROW()+(0), COLUMN()+(-1), 1)), 2)</f>
        <v>3500.96</v>
      </c>
    </row>
    <row r="13" spans="1:7" ht="13.50" thickBot="1" customHeight="1">
      <c r="A13" s="14" t="s">
        <v>23</v>
      </c>
      <c r="B13" s="14"/>
      <c r="C13" s="14" t="s">
        <v>24</v>
      </c>
      <c r="D13" s="15">
        <v>0.165</v>
      </c>
      <c r="E13" s="16" t="s">
        <v>25</v>
      </c>
      <c r="F13" s="17">
        <v>3530.36</v>
      </c>
      <c r="G13" s="17">
        <f ca="1">ROUND(INDIRECT(ADDRESS(ROW()+(0), COLUMN()+(-3), 1))*INDIRECT(ADDRESS(ROW()+(0), COLUMN()+(-1), 1)), 2)</f>
        <v>582.51</v>
      </c>
    </row>
    <row r="14" spans="1:7" ht="13.50" thickBot="1" customHeight="1">
      <c r="A14" s="14" t="s">
        <v>26</v>
      </c>
      <c r="B14" s="14"/>
      <c r="C14" s="14" t="s">
        <v>27</v>
      </c>
      <c r="D14" s="15">
        <v>0.908</v>
      </c>
      <c r="E14" s="16" t="s">
        <v>28</v>
      </c>
      <c r="F14" s="17">
        <v>3804.94</v>
      </c>
      <c r="G14" s="17">
        <f ca="1">ROUND(INDIRECT(ADDRESS(ROW()+(0), COLUMN()+(-3), 1))*INDIRECT(ADDRESS(ROW()+(0), COLUMN()+(-1), 1)), 2)</f>
        <v>3454.89</v>
      </c>
    </row>
    <row r="15" spans="1:7" ht="13.50" thickBot="1" customHeight="1">
      <c r="A15" s="14" t="s">
        <v>29</v>
      </c>
      <c r="B15" s="14"/>
      <c r="C15" s="14" t="s">
        <v>30</v>
      </c>
      <c r="D15" s="15">
        <v>0.495</v>
      </c>
      <c r="E15" s="16" t="s">
        <v>31</v>
      </c>
      <c r="F15" s="17">
        <v>4040.3</v>
      </c>
      <c r="G15" s="17">
        <f ca="1">ROUND(INDIRECT(ADDRESS(ROW()+(0), COLUMN()+(-3), 1))*INDIRECT(ADDRESS(ROW()+(0), COLUMN()+(-1), 1)), 2)</f>
        <v>1999.95</v>
      </c>
    </row>
    <row r="16" spans="1:7" ht="13.50" thickBot="1" customHeight="1">
      <c r="A16" s="14" t="s">
        <v>32</v>
      </c>
      <c r="B16" s="14"/>
      <c r="C16" s="14" t="s">
        <v>33</v>
      </c>
      <c r="D16" s="15">
        <v>0.083</v>
      </c>
      <c r="E16" s="16" t="s">
        <v>34</v>
      </c>
      <c r="F16" s="17">
        <v>4393.34</v>
      </c>
      <c r="G16" s="17">
        <f ca="1">ROUND(INDIRECT(ADDRESS(ROW()+(0), COLUMN()+(-3), 1))*INDIRECT(ADDRESS(ROW()+(0), COLUMN()+(-1), 1)), 2)</f>
        <v>364.65</v>
      </c>
    </row>
    <row r="17" spans="1:7" ht="13.50" thickBot="1" customHeight="1">
      <c r="A17" s="14" t="s">
        <v>35</v>
      </c>
      <c r="B17" s="14"/>
      <c r="C17" s="14" t="s">
        <v>36</v>
      </c>
      <c r="D17" s="15">
        <v>2.1</v>
      </c>
      <c r="E17" s="16" t="s">
        <v>37</v>
      </c>
      <c r="F17" s="17">
        <v>729.61</v>
      </c>
      <c r="G17" s="17">
        <f ca="1">ROUND(INDIRECT(ADDRESS(ROW()+(0), COLUMN()+(-3), 1))*INDIRECT(ADDRESS(ROW()+(0), COLUMN()+(-1), 1)), 2)</f>
        <v>1532.18</v>
      </c>
    </row>
    <row r="18" spans="1:7" ht="13.50" thickBot="1" customHeight="1">
      <c r="A18" s="14" t="s">
        <v>38</v>
      </c>
      <c r="B18" s="14"/>
      <c r="C18" s="14" t="s">
        <v>39</v>
      </c>
      <c r="D18" s="15">
        <v>0.024</v>
      </c>
      <c r="E18" s="16" t="s">
        <v>40</v>
      </c>
      <c r="F18" s="17">
        <v>1054.78</v>
      </c>
      <c r="G18" s="17">
        <f ca="1">ROUND(INDIRECT(ADDRESS(ROW()+(0), COLUMN()+(-3), 1))*INDIRECT(ADDRESS(ROW()+(0), COLUMN()+(-1), 1)), 2)</f>
        <v>25.31</v>
      </c>
    </row>
    <row r="19" spans="1:7" ht="24.00" thickBot="1" customHeight="1">
      <c r="A19" s="14" t="s">
        <v>41</v>
      </c>
      <c r="B19" s="14"/>
      <c r="C19" s="14" t="s">
        <v>42</v>
      </c>
      <c r="D19" s="15">
        <v>1.1</v>
      </c>
      <c r="E19" s="16" t="s">
        <v>43</v>
      </c>
      <c r="F19" s="17">
        <v>1444.31</v>
      </c>
      <c r="G19" s="17">
        <f ca="1">ROUND(INDIRECT(ADDRESS(ROW()+(0), COLUMN()+(-3), 1))*INDIRECT(ADDRESS(ROW()+(0), COLUMN()+(-1), 1)), 2)</f>
        <v>1588.74</v>
      </c>
    </row>
    <row r="20" spans="1:7" ht="13.50" thickBot="1" customHeight="1">
      <c r="A20" s="14" t="s">
        <v>44</v>
      </c>
      <c r="B20" s="14"/>
      <c r="C20" s="14" t="s">
        <v>45</v>
      </c>
      <c r="D20" s="15">
        <v>0.021</v>
      </c>
      <c r="E20" s="16" t="s">
        <v>46</v>
      </c>
      <c r="F20" s="17">
        <v>1054.78</v>
      </c>
      <c r="G20" s="17">
        <f ca="1">ROUND(INDIRECT(ADDRESS(ROW()+(0), COLUMN()+(-3), 1))*INDIRECT(ADDRESS(ROW()+(0), COLUMN()+(-1), 1)), 2)</f>
        <v>22.15</v>
      </c>
    </row>
    <row r="21" spans="1:7" ht="13.50" thickBot="1" customHeight="1">
      <c r="A21" s="14" t="s">
        <v>47</v>
      </c>
      <c r="B21" s="14"/>
      <c r="C21" s="14" t="s">
        <v>48</v>
      </c>
      <c r="D21" s="15">
        <v>0.044</v>
      </c>
      <c r="E21" s="16" t="s">
        <v>49</v>
      </c>
      <c r="F21" s="17">
        <v>16005</v>
      </c>
      <c r="G21" s="17">
        <f ca="1">ROUND(INDIRECT(ADDRESS(ROW()+(0), COLUMN()+(-3), 1))*INDIRECT(ADDRESS(ROW()+(0), COLUMN()+(-1), 1)), 2)</f>
        <v>704.22</v>
      </c>
    </row>
    <row r="22" spans="1:7" ht="13.50" thickBot="1" customHeight="1">
      <c r="A22" s="14" t="s">
        <v>50</v>
      </c>
      <c r="B22" s="14"/>
      <c r="C22" s="14" t="s">
        <v>51</v>
      </c>
      <c r="D22" s="15">
        <v>0.083</v>
      </c>
      <c r="E22" s="16" t="s">
        <v>52</v>
      </c>
      <c r="F22" s="17">
        <v>17091.9</v>
      </c>
      <c r="G22" s="17">
        <f ca="1">ROUND(INDIRECT(ADDRESS(ROW()+(0), COLUMN()+(-3), 1))*INDIRECT(ADDRESS(ROW()+(0), COLUMN()+(-1), 1)), 2)</f>
        <v>1418.63</v>
      </c>
    </row>
    <row r="23" spans="1:7" ht="13.50" thickBot="1" customHeight="1">
      <c r="A23" s="14" t="s">
        <v>53</v>
      </c>
      <c r="B23" s="14"/>
      <c r="C23" s="14" t="s">
        <v>54</v>
      </c>
      <c r="D23" s="15">
        <v>53.13</v>
      </c>
      <c r="E23" s="16" t="s">
        <v>55</v>
      </c>
      <c r="F23" s="17">
        <v>76.65</v>
      </c>
      <c r="G23" s="17">
        <f ca="1">ROUND(INDIRECT(ADDRESS(ROW()+(0), COLUMN()+(-3), 1))*INDIRECT(ADDRESS(ROW()+(0), COLUMN()+(-1), 1)), 2)</f>
        <v>4072.41</v>
      </c>
    </row>
    <row r="24" spans="1:7" ht="13.50" thickBot="1" customHeight="1">
      <c r="A24" s="14" t="s">
        <v>56</v>
      </c>
      <c r="B24" s="14"/>
      <c r="C24" s="14" t="s">
        <v>57</v>
      </c>
      <c r="D24" s="15">
        <v>0.15</v>
      </c>
      <c r="E24" s="16" t="s">
        <v>58</v>
      </c>
      <c r="F24" s="17">
        <v>1098.17</v>
      </c>
      <c r="G24" s="17">
        <f ca="1">ROUND(INDIRECT(ADDRESS(ROW()+(0), COLUMN()+(-3), 1))*INDIRECT(ADDRESS(ROW()+(0), COLUMN()+(-1), 1)), 2)</f>
        <v>164.73</v>
      </c>
    </row>
    <row r="25" spans="1:7" ht="13.50" thickBot="1" customHeight="1">
      <c r="A25" s="14" t="s">
        <v>59</v>
      </c>
      <c r="B25" s="14"/>
      <c r="C25" s="14" t="s">
        <v>60</v>
      </c>
      <c r="D25" s="15">
        <v>0.069</v>
      </c>
      <c r="E25" s="16" t="s">
        <v>61</v>
      </c>
      <c r="F25" s="17">
        <v>1618.08</v>
      </c>
      <c r="G25" s="17">
        <f ca="1">ROUND(INDIRECT(ADDRESS(ROW()+(0), COLUMN()+(-3), 1))*INDIRECT(ADDRESS(ROW()+(0), COLUMN()+(-1), 1)), 2)</f>
        <v>111.65</v>
      </c>
    </row>
    <row r="26" spans="1:7" ht="13.50" thickBot="1" customHeight="1">
      <c r="A26" s="14" t="s">
        <v>62</v>
      </c>
      <c r="B26" s="14"/>
      <c r="C26" s="14" t="s">
        <v>63</v>
      </c>
      <c r="D26" s="15">
        <v>0.567</v>
      </c>
      <c r="E26" s="16" t="s">
        <v>64</v>
      </c>
      <c r="F26" s="17">
        <v>1963.87</v>
      </c>
      <c r="G26" s="17">
        <f ca="1">ROUND(INDIRECT(ADDRESS(ROW()+(0), COLUMN()+(-3), 1))*INDIRECT(ADDRESS(ROW()+(0), COLUMN()+(-1), 1)), 2)</f>
        <v>1113.51</v>
      </c>
    </row>
    <row r="27" spans="1:7" ht="13.50" thickBot="1" customHeight="1">
      <c r="A27" s="14" t="s">
        <v>65</v>
      </c>
      <c r="B27" s="14"/>
      <c r="C27" s="14" t="s">
        <v>66</v>
      </c>
      <c r="D27" s="15">
        <v>0.556</v>
      </c>
      <c r="E27" s="16" t="s">
        <v>67</v>
      </c>
      <c r="F27" s="17">
        <v>1258.27</v>
      </c>
      <c r="G27" s="17">
        <f ca="1">ROUND(INDIRECT(ADDRESS(ROW()+(0), COLUMN()+(-3), 1))*INDIRECT(ADDRESS(ROW()+(0), COLUMN()+(-1), 1)), 2)</f>
        <v>699.6</v>
      </c>
    </row>
    <row r="28" spans="1:7" ht="13.50" thickBot="1" customHeight="1">
      <c r="A28" s="14" t="s">
        <v>68</v>
      </c>
      <c r="B28" s="14"/>
      <c r="C28" s="14" t="s">
        <v>69</v>
      </c>
      <c r="D28" s="15">
        <v>0.025</v>
      </c>
      <c r="E28" s="16" t="s">
        <v>70</v>
      </c>
      <c r="F28" s="17">
        <v>1963.87</v>
      </c>
      <c r="G28" s="17">
        <f ca="1">ROUND(INDIRECT(ADDRESS(ROW()+(0), COLUMN()+(-3), 1))*INDIRECT(ADDRESS(ROW()+(0), COLUMN()+(-1), 1)), 2)</f>
        <v>49.1</v>
      </c>
    </row>
    <row r="29" spans="1:7" ht="13.50" thickBot="1" customHeight="1">
      <c r="A29" s="14" t="s">
        <v>71</v>
      </c>
      <c r="B29" s="14"/>
      <c r="C29" s="14" t="s">
        <v>72</v>
      </c>
      <c r="D29" s="15">
        <v>0.027</v>
      </c>
      <c r="E29" s="16" t="s">
        <v>73</v>
      </c>
      <c r="F29" s="17">
        <v>1258.27</v>
      </c>
      <c r="G29" s="17">
        <f ca="1">ROUND(INDIRECT(ADDRESS(ROW()+(0), COLUMN()+(-3), 1))*INDIRECT(ADDRESS(ROW()+(0), COLUMN()+(-1), 1)), 2)</f>
        <v>33.97</v>
      </c>
    </row>
    <row r="30" spans="1:7" ht="13.50" thickBot="1" customHeight="1">
      <c r="A30" s="14" t="s">
        <v>74</v>
      </c>
      <c r="B30" s="14"/>
      <c r="C30" s="14" t="s">
        <v>75</v>
      </c>
      <c r="D30" s="15">
        <v>0.122</v>
      </c>
      <c r="E30" s="16" t="s">
        <v>76</v>
      </c>
      <c r="F30" s="17">
        <v>1164.21</v>
      </c>
      <c r="G30" s="17">
        <f ca="1">ROUND(INDIRECT(ADDRESS(ROW()+(0), COLUMN()+(-3), 1))*INDIRECT(ADDRESS(ROW()+(0), COLUMN()+(-1), 1)), 2)</f>
        <v>142.03</v>
      </c>
    </row>
    <row r="31" spans="1:7" ht="13.50" thickBot="1" customHeight="1">
      <c r="A31" s="14" t="s">
        <v>77</v>
      </c>
      <c r="B31" s="14"/>
      <c r="C31" s="14" t="s">
        <v>78</v>
      </c>
      <c r="D31" s="15">
        <v>0.128</v>
      </c>
      <c r="E31" s="16" t="s">
        <v>79</v>
      </c>
      <c r="F31" s="17">
        <v>1183.25</v>
      </c>
      <c r="G31" s="17">
        <f ca="1">ROUND(INDIRECT(ADDRESS(ROW()+(0), COLUMN()+(-3), 1))*INDIRECT(ADDRESS(ROW()+(0), COLUMN()+(-1), 1)), 2)</f>
        <v>151.46</v>
      </c>
    </row>
    <row r="32" spans="1:7" ht="13.50" thickBot="1" customHeight="1">
      <c r="A32" s="14" t="s">
        <v>80</v>
      </c>
      <c r="B32" s="14"/>
      <c r="C32" s="14" t="s">
        <v>81</v>
      </c>
      <c r="D32" s="15">
        <v>0.037</v>
      </c>
      <c r="E32" s="16" t="s">
        <v>82</v>
      </c>
      <c r="F32" s="17">
        <v>1963.87</v>
      </c>
      <c r="G32" s="17">
        <f ca="1">ROUND(INDIRECT(ADDRESS(ROW()+(0), COLUMN()+(-3), 1))*INDIRECT(ADDRESS(ROW()+(0), COLUMN()+(-1), 1)), 2)</f>
        <v>72.66</v>
      </c>
    </row>
    <row r="33" spans="1:7" ht="13.50" thickBot="1" customHeight="1">
      <c r="A33" s="14" t="s">
        <v>83</v>
      </c>
      <c r="B33" s="14"/>
      <c r="C33" s="18" t="s">
        <v>84</v>
      </c>
      <c r="D33" s="19">
        <v>0.145</v>
      </c>
      <c r="E33" s="20" t="s">
        <v>85</v>
      </c>
      <c r="F33" s="21">
        <v>1258.27</v>
      </c>
      <c r="G33" s="21">
        <f ca="1">ROUND(INDIRECT(ADDRESS(ROW()+(0), COLUMN()+(-3), 1))*INDIRECT(ADDRESS(ROW()+(0), COLUMN()+(-1), 1)), 2)</f>
        <v>182.45</v>
      </c>
    </row>
    <row r="34" spans="1:7" ht="13.50" thickBot="1" customHeight="1">
      <c r="A34" s="18"/>
      <c r="B34" s="18"/>
      <c r="C34" s="5" t="s">
        <v>86</v>
      </c>
      <c r="D34" s="22">
        <v>2</v>
      </c>
      <c r="E34" s="23" t="s">
        <v>87</v>
      </c>
      <c r="F34" s="24">
        <f ca="1">ROUND(SUM(INDIRECT(ADDRESS(ROW()+(-1), COLUMN()+(1), 1)),INDIRECT(ADDRESS(ROW()+(-2), COLUMN()+(1), 1)),INDIRECT(ADDRESS(ROW()+(-3), COLUMN()+(1), 1)),INDIRECT(ADDRESS(ROW()+(-4), COLUMN()+(1), 1)),INDIRECT(ADDRESS(ROW()+(-5), COLUMN()+(1), 1)),INDIRECT(ADDRESS(ROW()+(-6), COLUMN()+(1), 1)),INDIRECT(ADDRESS(ROW()+(-7), COLUMN()+(1), 1)),INDIRECT(ADDRESS(ROW()+(-8), COLUMN()+(1), 1)),INDIRECT(ADDRESS(ROW()+(-9), COLUMN()+(1), 1)),INDIRECT(ADDRESS(ROW()+(-10), COLUMN()+(1), 1)),INDIRECT(ADDRESS(ROW()+(-11), COLUMN()+(1), 1)),INDIRECT(ADDRESS(ROW()+(-12), COLUMN()+(1), 1)),INDIRECT(ADDRESS(ROW()+(-13), COLUMN()+(1), 1)),INDIRECT(ADDRESS(ROW()+(-14), COLUMN()+(1), 1)),INDIRECT(ADDRESS(ROW()+(-15), COLUMN()+(1), 1)),INDIRECT(ADDRESS(ROW()+(-16), COLUMN()+(1), 1)),INDIRECT(ADDRESS(ROW()+(-17), COLUMN()+(1), 1)),INDIRECT(ADDRESS(ROW()+(-18), COLUMN()+(1), 1)),INDIRECT(ADDRESS(ROW()+(-19), COLUMN()+(1), 1)),INDIRECT(ADDRESS(ROW()+(-20), COLUMN()+(1), 1)),INDIRECT(ADDRESS(ROW()+(-21), COLUMN()+(1), 1)),INDIRECT(ADDRESS(ROW()+(-22), COLUMN()+(1), 1)),INDIRECT(ADDRESS(ROW()+(-23), COLUMN()+(1), 1)),INDIRECT(ADDRESS(ROW()+(-24), COLUMN()+(1), 1)),INDIRECT(ADDRESS(ROW()+(-25), COLUMN()+(1), 1))), 2)</f>
        <v>22484.5</v>
      </c>
      <c r="G34" s="24">
        <f ca="1">ROUND(INDIRECT(ADDRESS(ROW()+(0), COLUMN()+(-3), 1))*INDIRECT(ADDRESS(ROW()+(0), COLUMN()+(-1), 1))/100, 2)</f>
        <v>449.69</v>
      </c>
    </row>
    <row r="35" spans="1:7" ht="13.50" thickBot="1" customHeight="1">
      <c r="A35" s="25" t="s">
        <v>88</v>
      </c>
      <c r="B35" s="25"/>
      <c r="C35" s="26"/>
      <c r="D35" s="26"/>
      <c r="E35" s="27"/>
      <c r="F35" s="25" t="s">
        <v>89</v>
      </c>
      <c r="G35" s="28">
        <f ca="1">ROUND(SUM(INDIRECT(ADDRESS(ROW()+(-1), COLUMN()+(0), 1)),INDIRECT(ADDRESS(ROW()+(-2), COLUMN()+(0), 1)),INDIRECT(ADDRESS(ROW()+(-3), COLUMN()+(0), 1)),INDIRECT(ADDRESS(ROW()+(-4), COLUMN()+(0), 1)),INDIRECT(ADDRESS(ROW()+(-5), COLUMN()+(0), 1)),INDIRECT(ADDRESS(ROW()+(-6), COLUMN()+(0), 1)),INDIRECT(ADDRESS(ROW()+(-7), COLUMN()+(0), 1)),INDIRECT(ADDRESS(ROW()+(-8), COLUMN()+(0), 1)),INDIRECT(ADDRESS(ROW()+(-9), COLUMN()+(0), 1)),INDIRECT(ADDRESS(ROW()+(-10), COLUMN()+(0), 1)),INDIRECT(ADDRESS(ROW()+(-11), COLUMN()+(0), 1)),INDIRECT(ADDRESS(ROW()+(-12), COLUMN()+(0), 1)),INDIRECT(ADDRESS(ROW()+(-13), COLUMN()+(0), 1)),INDIRECT(ADDRESS(ROW()+(-14), COLUMN()+(0), 1)),INDIRECT(ADDRESS(ROW()+(-15), COLUMN()+(0), 1)),INDIRECT(ADDRESS(ROW()+(-16), COLUMN()+(0), 1)),INDIRECT(ADDRESS(ROW()+(-17), COLUMN()+(0), 1)),INDIRECT(ADDRESS(ROW()+(-18), COLUMN()+(0), 1)),INDIRECT(ADDRESS(ROW()+(-19), COLUMN()+(0), 1)),INDIRECT(ADDRESS(ROW()+(-20), COLUMN()+(0), 1)),INDIRECT(ADDRESS(ROW()+(-21), COLUMN()+(0), 1)),INDIRECT(ADDRESS(ROW()+(-22), COLUMN()+(0), 1)),INDIRECT(ADDRESS(ROW()+(-23), COLUMN()+(0), 1)),INDIRECT(ADDRESS(ROW()+(-24), COLUMN()+(0), 1)),INDIRECT(ADDRESS(ROW()+(-25), COLUMN()+(0), 1)),INDIRECT(ADDRESS(ROW()+(-26), COLUMN()+(0), 1))), 2)</f>
        <v>22934.2</v>
      </c>
    </row>
  </sheetData>
  <mergeCells count="31">
    <mergeCell ref="A1:G1"/>
    <mergeCell ref="C3:G3"/>
    <mergeCell ref="A5:G5"/>
    <mergeCell ref="A8:B8"/>
    <mergeCell ref="A9:B9"/>
    <mergeCell ref="A10:B10"/>
    <mergeCell ref="A11:B11"/>
    <mergeCell ref="A12:B12"/>
    <mergeCell ref="A13:B13"/>
    <mergeCell ref="A14:B14"/>
    <mergeCell ref="A15:B15"/>
    <mergeCell ref="A16:B16"/>
    <mergeCell ref="A17:B17"/>
    <mergeCell ref="A18:B18"/>
    <mergeCell ref="A19:B19"/>
    <mergeCell ref="A20:B20"/>
    <mergeCell ref="A21:B21"/>
    <mergeCell ref="A22:B22"/>
    <mergeCell ref="A23:B23"/>
    <mergeCell ref="A24:B24"/>
    <mergeCell ref="A25:B25"/>
    <mergeCell ref="A26:B26"/>
    <mergeCell ref="A27:B27"/>
    <mergeCell ref="A28:B28"/>
    <mergeCell ref="A29:B29"/>
    <mergeCell ref="A30:B30"/>
    <mergeCell ref="A31:B31"/>
    <mergeCell ref="A32:B32"/>
    <mergeCell ref="A33:B33"/>
    <mergeCell ref="A34:B34"/>
    <mergeCell ref="A35:D35"/>
  </mergeCells>
  <pageMargins left="0.147638" right="0.147638" top="0.206693" bottom="0.206693" header="0.0" footer="0.0"/>
  <pageSetup paperSize="9" orientation="portrait"/>
  <rowBreaks count="0" manualBreakCount="0">
    </rowBreaks>
</worksheet>
</file>