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<sst xmlns="http://schemas.openxmlformats.org/spreadsheetml/2006/main" count="57" uniqueCount="57">
  <si>
    <t xml:space="preserve"/>
  </si>
  <si>
    <t xml:space="preserve">AEE010</t>
  </si>
  <si>
    <t xml:space="preserve">U</t>
  </si>
  <si>
    <t xml:space="preserve">Lampadaire pour éclairage routier.</t>
  </si>
  <si>
    <r>
      <rPr>
        <sz val="8.25"/>
        <color rgb="FF000000"/>
        <rFont val="Arial"/>
        <family val="2"/>
      </rPr>
      <t xml:space="preserve">Lampadaire pour éclairage routier composé d'un mât de </t>
    </r>
    <r>
      <rPr>
        <b/>
        <sz val="8.25"/>
        <color rgb="FF000000"/>
        <rFont val="Arial"/>
        <family val="2"/>
      </rPr>
      <t xml:space="preserve">3</t>
    </r>
    <r>
      <rPr>
        <sz val="8.25"/>
        <color rgb="FF000000"/>
        <rFont val="Arial"/>
        <family val="2"/>
      </rPr>
      <t xml:space="preserve"> m de hauteur, et luminaire décoratif avec diffuseur en plastique et </t>
    </r>
    <r>
      <rPr>
        <b/>
        <sz val="8.25"/>
        <color rgb="FF000000"/>
        <rFont val="Arial"/>
        <family val="2"/>
      </rPr>
      <t xml:space="preserve">lampe à vapeur de mercure</t>
    </r>
    <r>
      <rPr>
        <sz val="8.25"/>
        <color rgb="FF000000"/>
        <rFont val="Arial"/>
        <family val="2"/>
      </rPr>
      <t xml:space="preserve"> de </t>
    </r>
    <r>
      <rPr>
        <b/>
        <sz val="8.25"/>
        <color rgb="FF000000"/>
        <rFont val="Arial"/>
        <family val="2"/>
      </rPr>
      <t xml:space="preserve">80</t>
    </r>
    <r>
      <rPr>
        <sz val="8.25"/>
        <color rgb="FF000000"/>
        <rFont val="Arial"/>
        <family val="2"/>
      </rPr>
      <t xml:space="preserve"> watts.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</si>
  <si>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</si>
  <si>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</si>
  <si>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</si>
  <si>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</si>
  <si>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</si>
  <si>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</si>
  <si>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mt34www030a</t>
  </si>
  <si>
    <t xml:space="preserve">Fondation avec du béton BCN: CPJ-CEM II/A 32,5 - P - B 20 - 15/25 - E: 1 - NA - P 18-305 pour ancrage de colonne de 3 à 6 m de hauteur, y compris la plaque et les boulons d'ancrage.</t>
  </si>
  <si>
    <t xml:space="preserve">U</t>
  </si>
  <si>
    <t xml:space="preserve">mt34www020</t>
  </si>
  <si>
    <t xml:space="preserve">Regard de branchement et dérivation de 40x40x60 cm, pourvu d'un cadre et d'un tampon en fer fondu.</t>
  </si>
  <si>
    <t xml:space="preserve">U</t>
  </si>
  <si>
    <t xml:space="preserve">mt34www040</t>
  </si>
  <si>
    <t xml:space="preserve">Boîte de connexion et de protection, avec fusibles.</t>
  </si>
  <si>
    <t xml:space="preserve">U</t>
  </si>
  <si>
    <t xml:space="preserve">mt34www050</t>
  </si>
  <si>
    <t xml:space="preserve">Conducteur isolé en cuivre pour 0,6/1 kV de 2x2,5 mm².</t>
  </si>
  <si>
    <t xml:space="preserve">m</t>
  </si>
  <si>
    <t xml:space="preserve">mt35ttc010f</t>
  </si>
  <si>
    <t xml:space="preserve">Conducteur de cuivre nu, de 35 mm².</t>
  </si>
  <si>
    <t xml:space="preserve">m</t>
  </si>
  <si>
    <t xml:space="preserve">mt35tte010a</t>
  </si>
  <si>
    <t xml:space="preserve">Électrode pour réseau de prise de terre cuivré avec 300 µm, fabriqué en acier, de 14 mm de diamètre et de 1,5 m de longueur.</t>
  </si>
  <si>
    <t xml:space="preserve">U</t>
  </si>
  <si>
    <t xml:space="preserve">mt34xes010a</t>
  </si>
  <si>
    <t xml:space="preserve">Mât droit en acier galvanisé, peint, hauteur 3 m. Selon NF EN 40-5.</t>
  </si>
  <si>
    <t xml:space="preserve">U</t>
  </si>
  <si>
    <t xml:space="preserve">mt34est030a</t>
  </si>
  <si>
    <t xml:space="preserve">Luminaire décoratif avec diffuseur en plastique, avec lampe au mercure, VM 80 W, de forme troncopyramidale et couplée au support.</t>
  </si>
  <si>
    <t xml:space="preserve">U</t>
  </si>
  <si>
    <t xml:space="preserve">mt34www010</t>
  </si>
  <si>
    <t xml:space="preserve">Produits complémentaires pour éclairage extérieur.</t>
  </si>
  <si>
    <t xml:space="preserve">U</t>
  </si>
  <si>
    <t xml:space="preserve">mq04cag010c</t>
  </si>
  <si>
    <t xml:space="preserve">Camion grue de jusqu'à 12 t.</t>
  </si>
  <si>
    <t xml:space="preserve">h</t>
  </si>
  <si>
    <t xml:space="preserve">mo041</t>
  </si>
  <si>
    <t xml:space="preserve">Compagnon professionnel III/CP2 VRD espaces publics.</t>
  </si>
  <si>
    <t xml:space="preserve">h</t>
  </si>
  <si>
    <t xml:space="preserve">mo087</t>
  </si>
  <si>
    <t xml:space="preserve">Ouvrier professionnel II/OP VRD espaces publics.</t>
  </si>
  <si>
    <t xml:space="preserve">h</t>
  </si>
  <si>
    <t xml:space="preserve">mo003</t>
  </si>
  <si>
    <t xml:space="preserve">Compagnon professionnel III/CP2 électricien.</t>
  </si>
  <si>
    <t xml:space="preserve">h</t>
  </si>
  <si>
    <t xml:space="preserve">mo102</t>
  </si>
  <si>
    <t xml:space="preserve">Ouvrier professionnel II/OP électricien.</t>
  </si>
  <si>
    <t xml:space="preserve">h</t>
  </si>
  <si>
    <t xml:space="preserve">Coûts directs complémentaires</t>
  </si>
  <si>
    <t xml:space="preserve">%</t>
  </si>
  <si>
    <t xml:space="preserve">Coût d'entretien décennal: 196.004,43F CFA les 10 premières années.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</si>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</sst>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31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bottom" wrapText="1"/>
    </xf>
    <xf numFmtId="0" fontId="0" fillId="0" borderId="6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6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6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200" fontId="0" fillId="0" borderId="7" xfId="0" applyFont="1" applyAlignment="1">
      <alignment horizontal="right" vertical="top" wrapText="1"/>
    </xf>
    <xf numFmtId="0" fontId="0" fillId="0" borderId="7" xfId="0" applyFont="1" applyAlignment="1">
      <alignment horizontal="center" vertical="top" wrapText="1"/>
    </xf>
    <xf numFmtId="201" fontId="0" fillId="0" borderId="7" xfId="0" applyFont="1" applyAlignment="1">
      <alignment horizontal="right" vertical="top" wrapText="1"/>
    </xf>
    <xf numFmtId="0" fontId="0" fillId="0" borderId="8" xfId="0" applyFont="1" applyAlignment="1">
      <alignment horizontal="left" vertical="top" wrapText="1"/>
    </xf>
    <xf numFmtId="200" fontId="0" fillId="0" borderId="8" xfId="0" applyFont="1" applyAlignment="1">
      <alignment horizontal="right" vertical="top" wrapText="1"/>
    </xf>
    <xf numFmtId="0" fontId="0" fillId="0" borderId="8" xfId="0" applyFont="1" applyAlignment="1">
      <alignment horizontal="center" vertical="top" wrapText="1"/>
    </xf>
    <xf numFmtId="201" fontId="0" fillId="0" borderId="8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200" fontId="0" fillId="0" borderId="5" xfId="0" applyFont="1" applyAlignment="1">
      <alignment horizontal="right" vertical="top" wrapText="1"/>
    </xf>
    <xf numFmtId="0" fontId="0" fillId="0" borderId="5" xfId="0" applyFont="1" applyAlignment="1">
      <alignment horizontal="center" vertical="top" wrapText="1"/>
    </xf>
    <xf numFmtId="201" fontId="0" fillId="0" borderId="5" xfId="0" applyFont="1" applyAlignment="1">
      <alignment horizontal="right" vertical="top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10.71" customWidth="1"/>
    <col min="2" max="2" width="3.74" customWidth="1"/>
    <col min="3" max="3" width="4.08" customWidth="1"/>
    <col min="4" max="4" width="53.55" customWidth="1"/>
    <col min="5" max="5" width="8.16" customWidth="1"/>
    <col min="6" max="6" width="5.44" customWidth="1"/>
    <col min="7" max="7" width="14.96" customWidth="1"/>
    <col min="8" max="8" width="2.89" customWidth="1"/>
    <col min="9" max="9" width="2.55" customWidth="1"/>
    <col min="10" max="10" width="2.55" customWidth="1"/>
    <col min="11" max="11" width="2.55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3" spans="1:11" ht="13.50" thickBot="1" customHeight="1">
      <c r="A3" s="3" t="s">
        <v>1</v>
      </c>
      <c r="B3" s="4" t="s">
        <v>2</v>
      </c>
      <c r="C3" s="4"/>
      <c r="D3" s="3" t="s">
        <v>3</v>
      </c>
      <c r="E3" s="3"/>
      <c r="F3" s="3"/>
      <c r="G3" s="3"/>
      <c r="H3" s="3"/>
      <c r="I3" s="5"/>
      <c r="J3" s="5"/>
      <c r="K3" s="5"/>
    </row>
    <row r="4" spans="1:11" ht="45.00" thickBot="1" customHeight="1">
      <c r="A4" s="6" t="s">
        <v>4</v>
      </c>
      <c r="B4" s="7"/>
      <c r="C4" s="7"/>
      <c r="D4" s="7"/>
      <c r="E4" s="7"/>
      <c r="F4" s="7"/>
      <c r="G4" s="7"/>
      <c r="H4" s="7"/>
      <c r="I4" s="7"/>
      <c r="J4" s="7"/>
      <c r="K4" s="8"/>
    </row>
    <row r="7" spans="1:11" ht="13.50" thickBot="1" customHeight="1">
      <c r="A7" s="9" t="s">
        <v>5</v>
      </c>
      <c r="B7" s="9"/>
      <c r="C7" s="9" t="s">
        <v>6</v>
      </c>
      <c r="D7" s="9"/>
      <c r="E7" s="9" t="s">
        <v>7</v>
      </c>
      <c r="F7" s="9" t="s">
        <v>8</v>
      </c>
      <c r="G7" s="9" t="s">
        <v>9</v>
      </c>
      <c r="H7" s="9" t="s">
        <v>10</v>
      </c>
      <c r="I7" s="9"/>
      <c r="J7" s="9"/>
      <c r="K7" s="9"/>
    </row>
    <row r="8" spans="1:11" ht="34.50" thickBot="1" customHeight="1">
      <c r="A8" s="10" t="s">
        <v>11</v>
      </c>
      <c r="B8" s="10"/>
      <c r="C8" s="10" t="s">
        <v>12</v>
      </c>
      <c r="D8" s="10"/>
      <c r="E8" s="12">
        <v>1.000000</v>
      </c>
      <c r="F8" s="14" t="s">
        <v>13</v>
      </c>
      <c r="G8" s="16">
        <v>65535.150000</v>
      </c>
      <c r="H8" s="16">
        <f ca="1">ROUND(INDIRECT(ADDRESS(ROW()+(0), COLUMN()+(-3), 1))*INDIRECT(ADDRESS(ROW()+(0), COLUMN()+(-1), 1)), 2)</f>
        <v>65535.150000</v>
      </c>
      <c r="I8" s="16"/>
      <c r="J8" s="16"/>
      <c r="K8" s="16"/>
    </row>
    <row r="9" spans="1:11" ht="24.00" thickBot="1" customHeight="1">
      <c r="A9" s="17" t="s">
        <v>14</v>
      </c>
      <c r="B9" s="17"/>
      <c r="C9" s="17" t="s">
        <v>15</v>
      </c>
      <c r="D9" s="17"/>
      <c r="E9" s="18">
        <v>1.000000</v>
      </c>
      <c r="F9" s="19" t="s">
        <v>16</v>
      </c>
      <c r="G9" s="20">
        <v>58000.570000</v>
      </c>
      <c r="H9" s="20">
        <f ca="1">ROUND(INDIRECT(ADDRESS(ROW()+(0), COLUMN()+(-3), 1))*INDIRECT(ADDRESS(ROW()+(0), COLUMN()+(-1), 1)), 2)</f>
        <v>58000.570000</v>
      </c>
      <c r="I9" s="20"/>
      <c r="J9" s="20"/>
      <c r="K9" s="20"/>
    </row>
    <row r="10" spans="1:11" ht="13.50" thickBot="1" customHeight="1">
      <c r="A10" s="17" t="s">
        <v>17</v>
      </c>
      <c r="B10" s="17"/>
      <c r="C10" s="17" t="s">
        <v>18</v>
      </c>
      <c r="D10" s="17"/>
      <c r="E10" s="18">
        <v>1.000000</v>
      </c>
      <c r="F10" s="19" t="s">
        <v>19</v>
      </c>
      <c r="G10" s="20">
        <v>4716.960000</v>
      </c>
      <c r="H10" s="20">
        <f ca="1">ROUND(INDIRECT(ADDRESS(ROW()+(0), COLUMN()+(-3), 1))*INDIRECT(ADDRESS(ROW()+(0), COLUMN()+(-1), 1)), 2)</f>
        <v>4716.960000</v>
      </c>
      <c r="I10" s="20"/>
      <c r="J10" s="20"/>
      <c r="K10" s="20"/>
    </row>
    <row r="11" spans="1:11" ht="13.50" thickBot="1" customHeight="1">
      <c r="A11" s="17" t="s">
        <v>20</v>
      </c>
      <c r="B11" s="17"/>
      <c r="C11" s="17" t="s">
        <v>21</v>
      </c>
      <c r="D11" s="17"/>
      <c r="E11" s="18">
        <v>4.000000</v>
      </c>
      <c r="F11" s="19" t="s">
        <v>22</v>
      </c>
      <c r="G11" s="20">
        <v>329.640000</v>
      </c>
      <c r="H11" s="20">
        <f ca="1">ROUND(INDIRECT(ADDRESS(ROW()+(0), COLUMN()+(-3), 1))*INDIRECT(ADDRESS(ROW()+(0), COLUMN()+(-1), 1)), 2)</f>
        <v>1318.560000</v>
      </c>
      <c r="I11" s="20"/>
      <c r="J11" s="20"/>
      <c r="K11" s="20"/>
    </row>
    <row r="12" spans="1:11" ht="13.50" thickBot="1" customHeight="1">
      <c r="A12" s="17" t="s">
        <v>23</v>
      </c>
      <c r="B12" s="17"/>
      <c r="C12" s="17" t="s">
        <v>24</v>
      </c>
      <c r="D12" s="17"/>
      <c r="E12" s="18">
        <v>2.000000</v>
      </c>
      <c r="F12" s="19" t="s">
        <v>25</v>
      </c>
      <c r="G12" s="20">
        <v>5752.970000</v>
      </c>
      <c r="H12" s="20">
        <f ca="1">ROUND(INDIRECT(ADDRESS(ROW()+(0), COLUMN()+(-3), 1))*INDIRECT(ADDRESS(ROW()+(0), COLUMN()+(-1), 1)), 2)</f>
        <v>11505.940000</v>
      </c>
      <c r="I12" s="20"/>
      <c r="J12" s="20"/>
      <c r="K12" s="20"/>
    </row>
    <row r="13" spans="1:11" ht="24.00" thickBot="1" customHeight="1">
      <c r="A13" s="17" t="s">
        <v>26</v>
      </c>
      <c r="B13" s="17"/>
      <c r="C13" s="17" t="s">
        <v>27</v>
      </c>
      <c r="D13" s="17"/>
      <c r="E13" s="18">
        <v>1.000000</v>
      </c>
      <c r="F13" s="19" t="s">
        <v>28</v>
      </c>
      <c r="G13" s="20">
        <v>12557.630000</v>
      </c>
      <c r="H13" s="20">
        <f ca="1">ROUND(INDIRECT(ADDRESS(ROW()+(0), COLUMN()+(-3), 1))*INDIRECT(ADDRESS(ROW()+(0), COLUMN()+(-1), 1)), 2)</f>
        <v>12557.630000</v>
      </c>
      <c r="I13" s="20"/>
      <c r="J13" s="20"/>
      <c r="K13" s="20"/>
    </row>
    <row r="14" spans="1:11" ht="13.50" thickBot="1" customHeight="1">
      <c r="A14" s="17" t="s">
        <v>29</v>
      </c>
      <c r="B14" s="17"/>
      <c r="C14" s="17" t="s">
        <v>30</v>
      </c>
      <c r="D14" s="17"/>
      <c r="E14" s="18">
        <v>1.000000</v>
      </c>
      <c r="F14" s="19" t="s">
        <v>31</v>
      </c>
      <c r="G14" s="20">
        <v>111441.140000</v>
      </c>
      <c r="H14" s="20">
        <f ca="1">ROUND(INDIRECT(ADDRESS(ROW()+(0), COLUMN()+(-3), 1))*INDIRECT(ADDRESS(ROW()+(0), COLUMN()+(-1), 1)), 2)</f>
        <v>111441.140000</v>
      </c>
      <c r="I14" s="20"/>
      <c r="J14" s="20"/>
      <c r="K14" s="20"/>
    </row>
    <row r="15" spans="1:11" ht="34.50" thickBot="1" customHeight="1">
      <c r="A15" s="17" t="s">
        <v>32</v>
      </c>
      <c r="B15" s="17"/>
      <c r="C15" s="17" t="s">
        <v>33</v>
      </c>
      <c r="D15" s="17"/>
      <c r="E15" s="18">
        <v>1.000000</v>
      </c>
      <c r="F15" s="19" t="s">
        <v>34</v>
      </c>
      <c r="G15" s="20">
        <v>63894.810000</v>
      </c>
      <c r="H15" s="20">
        <f ca="1">ROUND(INDIRECT(ADDRESS(ROW()+(0), COLUMN()+(-3), 1))*INDIRECT(ADDRESS(ROW()+(0), COLUMN()+(-1), 1)), 2)</f>
        <v>63894.810000</v>
      </c>
      <c r="I15" s="20"/>
      <c r="J15" s="20"/>
      <c r="K15" s="20"/>
    </row>
    <row r="16" spans="1:11" ht="13.50" thickBot="1" customHeight="1">
      <c r="A16" s="17" t="s">
        <v>35</v>
      </c>
      <c r="B16" s="17"/>
      <c r="C16" s="17" t="s">
        <v>36</v>
      </c>
      <c r="D16" s="17"/>
      <c r="E16" s="18">
        <v>1.000000</v>
      </c>
      <c r="F16" s="19" t="s">
        <v>37</v>
      </c>
      <c r="G16" s="20">
        <v>635.730000</v>
      </c>
      <c r="H16" s="20">
        <f ca="1">ROUND(INDIRECT(ADDRESS(ROW()+(0), COLUMN()+(-3), 1))*INDIRECT(ADDRESS(ROW()+(0), COLUMN()+(-1), 1)), 2)</f>
        <v>635.730000</v>
      </c>
      <c r="I16" s="20"/>
      <c r="J16" s="20"/>
      <c r="K16" s="20"/>
    </row>
    <row r="17" spans="1:11" ht="13.50" thickBot="1" customHeight="1">
      <c r="A17" s="17" t="s">
        <v>38</v>
      </c>
      <c r="B17" s="17"/>
      <c r="C17" s="17" t="s">
        <v>39</v>
      </c>
      <c r="D17" s="17"/>
      <c r="E17" s="18">
        <v>1.148000</v>
      </c>
      <c r="F17" s="19" t="s">
        <v>40</v>
      </c>
      <c r="G17" s="20">
        <v>24848.600000</v>
      </c>
      <c r="H17" s="20">
        <f ca="1">ROUND(INDIRECT(ADDRESS(ROW()+(0), COLUMN()+(-3), 1))*INDIRECT(ADDRESS(ROW()+(0), COLUMN()+(-1), 1)), 2)</f>
        <v>28526.190000</v>
      </c>
      <c r="I17" s="20"/>
      <c r="J17" s="20"/>
      <c r="K17" s="20"/>
    </row>
    <row r="18" spans="1:11" ht="13.50" thickBot="1" customHeight="1">
      <c r="A18" s="17" t="s">
        <v>41</v>
      </c>
      <c r="B18" s="17"/>
      <c r="C18" s="17" t="s">
        <v>42</v>
      </c>
      <c r="D18" s="17"/>
      <c r="E18" s="18">
        <v>1.712000</v>
      </c>
      <c r="F18" s="19" t="s">
        <v>43</v>
      </c>
      <c r="G18" s="20">
        <v>1051.700000</v>
      </c>
      <c r="H18" s="20">
        <f ca="1">ROUND(INDIRECT(ADDRESS(ROW()+(0), COLUMN()+(-3), 1))*INDIRECT(ADDRESS(ROW()+(0), COLUMN()+(-1), 1)), 2)</f>
        <v>1800.510000</v>
      </c>
      <c r="I18" s="20"/>
      <c r="J18" s="20"/>
      <c r="K18" s="20"/>
    </row>
    <row r="19" spans="1:11" ht="13.50" thickBot="1" customHeight="1">
      <c r="A19" s="17" t="s">
        <v>44</v>
      </c>
      <c r="B19" s="17"/>
      <c r="C19" s="17" t="s">
        <v>45</v>
      </c>
      <c r="D19" s="17"/>
      <c r="E19" s="18">
        <v>1.712000</v>
      </c>
      <c r="F19" s="19" t="s">
        <v>46</v>
      </c>
      <c r="G19" s="20">
        <v>664.190000</v>
      </c>
      <c r="H19" s="20">
        <f ca="1">ROUND(INDIRECT(ADDRESS(ROW()+(0), COLUMN()+(-3), 1))*INDIRECT(ADDRESS(ROW()+(0), COLUMN()+(-1), 1)), 2)</f>
        <v>1137.090000</v>
      </c>
      <c r="I19" s="20"/>
      <c r="J19" s="20"/>
      <c r="K19" s="20"/>
    </row>
    <row r="20" spans="1:11" ht="13.50" thickBot="1" customHeight="1">
      <c r="A20" s="17" t="s">
        <v>47</v>
      </c>
      <c r="B20" s="17"/>
      <c r="C20" s="17" t="s">
        <v>48</v>
      </c>
      <c r="D20" s="17"/>
      <c r="E20" s="18">
        <v>0.856000</v>
      </c>
      <c r="F20" s="19" t="s">
        <v>49</v>
      </c>
      <c r="G20" s="20">
        <v>1087.080000</v>
      </c>
      <c r="H20" s="20">
        <f ca="1">ROUND(INDIRECT(ADDRESS(ROW()+(0), COLUMN()+(-3), 1))*INDIRECT(ADDRESS(ROW()+(0), COLUMN()+(-1), 1)), 2)</f>
        <v>930.540000</v>
      </c>
      <c r="I20" s="20"/>
      <c r="J20" s="20"/>
      <c r="K20" s="20"/>
    </row>
    <row r="21" spans="1:11" ht="13.50" thickBot="1" customHeight="1">
      <c r="A21" s="17" t="s">
        <v>50</v>
      </c>
      <c r="B21" s="17"/>
      <c r="C21" s="21" t="s">
        <v>51</v>
      </c>
      <c r="D21" s="21"/>
      <c r="E21" s="22">
        <v>0.856000</v>
      </c>
      <c r="F21" s="23" t="s">
        <v>52</v>
      </c>
      <c r="G21" s="24">
        <v>662.950000</v>
      </c>
      <c r="H21" s="24">
        <f ca="1">ROUND(INDIRECT(ADDRESS(ROW()+(0), COLUMN()+(-3), 1))*INDIRECT(ADDRESS(ROW()+(0), COLUMN()+(-1), 1)), 2)</f>
        <v>567.490000</v>
      </c>
      <c r="I21" s="24"/>
      <c r="J21" s="24"/>
      <c r="K21" s="24"/>
    </row>
    <row r="22" spans="1:11" ht="13.50" thickBot="1" customHeight="1">
      <c r="A22" s="21"/>
      <c r="B22" s="21"/>
      <c r="C22" s="25" t="s">
        <v>53</v>
      </c>
      <c r="D22" s="25"/>
      <c r="E22" s="26">
        <v>2.000000</v>
      </c>
      <c r="F22" s="27" t="s">
        <v>54</v>
      </c>
      <c r="G22" s="28">
        <f ca="1">ROUND(SUM(INDIRECT(ADDRESS(ROW()+(-1), COLUMN()+(1), 1)),INDIRECT(ADDRESS(ROW()+(-2), COLUMN()+(1), 1)),INDIRECT(ADDRESS(ROW()+(-3), COLUMN()+(1), 1)),INDIRECT(ADDRESS(ROW()+(-4), COLUMN()+(1), 1)),INDIRECT(ADDRESS(ROW()+(-5), COLUMN()+(1), 1)),INDIRECT(ADDRESS(ROW()+(-6), COLUMN()+(1), 1)),INDIRECT(ADDRESS(ROW()+(-7), COLUMN()+(1), 1)),INDIRECT(ADDRESS(ROW()+(-8), COLUMN()+(1), 1)),INDIRECT(ADDRESS(ROW()+(-9), COLUMN()+(1), 1)),INDIRECT(ADDRESS(ROW()+(-10), COLUMN()+(1), 1)),INDIRECT(ADDRESS(ROW()+(-11), COLUMN()+(1), 1)),INDIRECT(ADDRESS(ROW()+(-12), COLUMN()+(1), 1)),INDIRECT(ADDRESS(ROW()+(-13), COLUMN()+(1), 1)),INDIRECT(ADDRESS(ROW()+(-14), COLUMN()+(1), 1))), 2)</f>
        <v>362568.310000</v>
      </c>
      <c r="H22" s="28">
        <f ca="1">ROUND(INDIRECT(ADDRESS(ROW()+(0), COLUMN()+(-3), 1))*INDIRECT(ADDRESS(ROW()+(0), COLUMN()+(-1), 1))/100, 2)</f>
        <v>7251.370000</v>
      </c>
      <c r="I22" s="28"/>
      <c r="J22" s="28"/>
      <c r="K22" s="28"/>
    </row>
    <row r="23" spans="1:11" ht="13.50" thickBot="1" customHeight="1">
      <c r="A23" s="6" t="s">
        <v>55</v>
      </c>
      <c r="B23" s="6"/>
      <c r="C23" s="7"/>
      <c r="D23" s="7"/>
      <c r="E23" s="7"/>
      <c r="F23" s="29"/>
      <c r="G23" s="6" t="s">
        <v>56</v>
      </c>
      <c r="H23" s="30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1)),INDIRECT(ADDRESS(ROW()+(-8), COLUMN()+(0), 1)),INDIRECT(ADDRESS(ROW()+(-9), COLUMN()+(0), 1)),INDIRECT(ADDRESS(ROW()+(-10), COLUMN()+(0), 1)),INDIRECT(ADDRESS(ROW()+(-11), COLUMN()+(0), 1)),INDIRECT(ADDRESS(ROW()+(-12), COLUMN()+(0), 1)),INDIRECT(ADDRESS(ROW()+(-13), COLUMN()+(0), 1)),INDIRECT(ADDRESS(ROW()+(-14), COLUMN()+(0), 1)),INDIRECT(ADDRESS(ROW()+(-15), COLUMN()+(0), 1))), 2)</f>
        <v>369819.680000</v>
      </c>
      <c r="I23" s="30"/>
      <c r="J23" s="30"/>
      <c r="K23" s="30"/>
    </row>
  </sheetData>
  <mergeCells count="54">
    <mergeCell ref="A1:K1"/>
    <mergeCell ref="B3:C3"/>
    <mergeCell ref="D3:H3"/>
    <mergeCell ref="A4:K4"/>
    <mergeCell ref="A7:B7"/>
    <mergeCell ref="C7:D7"/>
    <mergeCell ref="H7:K7"/>
    <mergeCell ref="A8:B8"/>
    <mergeCell ref="C8:D8"/>
    <mergeCell ref="H8:K8"/>
    <mergeCell ref="A9:B9"/>
    <mergeCell ref="C9:D9"/>
    <mergeCell ref="H9:K9"/>
    <mergeCell ref="A10:B10"/>
    <mergeCell ref="C10:D10"/>
    <mergeCell ref="H10:K10"/>
    <mergeCell ref="A11:B11"/>
    <mergeCell ref="C11:D11"/>
    <mergeCell ref="H11:K11"/>
    <mergeCell ref="A12:B12"/>
    <mergeCell ref="C12:D12"/>
    <mergeCell ref="H12:K12"/>
    <mergeCell ref="A13:B13"/>
    <mergeCell ref="C13:D13"/>
    <mergeCell ref="H13:K13"/>
    <mergeCell ref="A14:B14"/>
    <mergeCell ref="C14:D14"/>
    <mergeCell ref="H14:K14"/>
    <mergeCell ref="A15:B15"/>
    <mergeCell ref="C15:D15"/>
    <mergeCell ref="H15:K15"/>
    <mergeCell ref="A16:B16"/>
    <mergeCell ref="C16:D16"/>
    <mergeCell ref="H16:K16"/>
    <mergeCell ref="A17:B17"/>
    <mergeCell ref="C17:D17"/>
    <mergeCell ref="H17:K17"/>
    <mergeCell ref="A18:B18"/>
    <mergeCell ref="C18:D18"/>
    <mergeCell ref="H18:K18"/>
    <mergeCell ref="A19:B19"/>
    <mergeCell ref="C19:D19"/>
    <mergeCell ref="H19:K19"/>
    <mergeCell ref="A20:B20"/>
    <mergeCell ref="C20:D20"/>
    <mergeCell ref="H20:K20"/>
    <mergeCell ref="A21:B21"/>
    <mergeCell ref="C21:D21"/>
    <mergeCell ref="H21:K21"/>
    <mergeCell ref="A22:B22"/>
    <mergeCell ref="C22:D22"/>
    <mergeCell ref="H22:K22"/>
    <mergeCell ref="A23:E23"/>
    <mergeCell ref="H23:K23"/>
  </mergeCells>
  <pageMargins left="0.620079" right="0.472441" top="0.472441" bottom="0.472441" header="0.0" footer="0.0"/>
  <pageSetup paperSize="9" orientation="portrait"/>
  <rowBreaks count="0" manualBreakCount="0">
    </rowBreaks>
</worksheet>
</file>