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<sst xmlns="http://schemas.openxmlformats.org/spreadsheetml/2006/main" count="33" uniqueCount="33">
  <si>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</si>
  <si>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ALM030</t>
  </si>
  <si>
    <t xml:space="preserve">m²</t>
  </si>
  <si>
    <t xml:space="preserve">Mur en gabions pour clôture.</t>
  </si>
  <si>
    <r>
      <rPr>
        <sz val="8.25"/>
        <color rgb="FF000000"/>
        <rFont val="Arial"/>
        <family val="2"/>
      </rPr>
      <t xml:space="preserve">Clôture constituée de mur en gabions avec deux faces apparentes constitué de gabion de 2000x1000x250 mm en treillis soudé, en fil de fer galvanisé, de 3,5 à 6 mm de diamètre, avec une ouverture de maille de 25x100 mm sur toutes les faces, avec une résistance à la corrosion en brouillard salin supérieure à 3000 heures et une résistance minimale à la traction du fil de fer de 450 N/mm²; et remplissage avec des moyens mécaniques avec pierre calcaire, de granulométrie comprise entre 150 et 200 mm. Le prix ne comprend pas la fondation.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</si>
  <si>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</si>
  <si>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</si>
  <si>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</si>
  <si>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</si>
  <si>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</si>
  <si>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</si>
  <si>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mt07etf035a</t>
  </si>
  <si>
    <t xml:space="preserve">Gabion de 2000x1000x250 mm en treillis soudé, en fil de fer galvanisé, selon NF EN 10244-2, de 3,5 à 6 mm de diamètre, avec une ouverture de maille de 25x100 mm sur toutes les faces, avec une résistance à la corrosion en brouillard salin supérieure à 3000 heures selon NF EN ISO 10289 et NF EN ISO 9227 et une résistance minimale à la traction du fil de fer de 450 N/mm² selon NF EN 10223-8 et deux tubes creux en acier de 60 mm de diamètre pour leur ancrage dans la fondation.</t>
  </si>
  <si>
    <t xml:space="preserve">U</t>
  </si>
  <si>
    <t xml:space="preserve">mt06psm010b</t>
  </si>
  <si>
    <t xml:space="preserve">Pierre calcaire de granulométrie comprise entre 150 et 200 mm, avec usure à l'essai Los Angeles &lt; 50.</t>
  </si>
  <si>
    <t xml:space="preserve">m³</t>
  </si>
  <si>
    <t xml:space="preserve">mq01exn020a</t>
  </si>
  <si>
    <t xml:space="preserve">Rétro-pelleteuse hydraulique sur pneus, de 105 kW.</t>
  </si>
  <si>
    <t xml:space="preserve">h</t>
  </si>
  <si>
    <t xml:space="preserve">mq04cab010c</t>
  </si>
  <si>
    <t xml:space="preserve">Camion à benne basculante de 12 t de charge, de 162 kW.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</si>
  <si>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</si>
  <si>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</si>
  <si>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</si>
  <si>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</si>
  <si>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</si>
  <si>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</si>
  <si>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</si>
  <si>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</si>
  <si>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</si>
  <si>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7.385,21F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</si>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</sst>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25" customWidth="1"/>
    <col min="3" max="3" width="2.04" customWidth="1"/>
    <col min="4" max="4" width="74.46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66.00" thickBot="1" customHeight="1">
      <c r="A9" s="7" t="s">
        <v>11</v>
      </c>
      <c r="B9" s="7"/>
      <c r="C9" s="7" t="s">
        <v>12</v>
      </c>
      <c r="D9" s="7"/>
      <c r="E9" s="9">
        <v>0.5</v>
      </c>
      <c r="F9" s="11" t="s">
        <v>13</v>
      </c>
      <c r="G9" s="13">
        <v>77275.7</v>
      </c>
      <c r="H9" s="13">
        <f ca="1">ROUND(INDIRECT(ADDRESS(ROW()+(0), COLUMN()+(-3), 1))*INDIRECT(ADDRESS(ROW()+(0), COLUMN()+(-1), 1)), 2)</f>
        <v>38637.8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0.275</v>
      </c>
      <c r="F10" s="16" t="s">
        <v>16</v>
      </c>
      <c r="G10" s="17">
        <v>10404.1</v>
      </c>
      <c r="H10" s="17">
        <f ca="1">ROUND(INDIRECT(ADDRESS(ROW()+(0), COLUMN()+(-3), 1))*INDIRECT(ADDRESS(ROW()+(0), COLUMN()+(-1), 1)), 2)</f>
        <v>2861.12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1.275</v>
      </c>
      <c r="F11" s="16" t="s">
        <v>19</v>
      </c>
      <c r="G11" s="17">
        <v>24347.2</v>
      </c>
      <c r="H11" s="17">
        <f ca="1">ROUND(INDIRECT(ADDRESS(ROW()+(0), COLUMN()+(-3), 1))*INDIRECT(ADDRESS(ROW()+(0), COLUMN()+(-1), 1)), 2)</f>
        <v>31042.7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1.275</v>
      </c>
      <c r="F12" s="16" t="s">
        <v>22</v>
      </c>
      <c r="G12" s="17">
        <v>21100.9</v>
      </c>
      <c r="H12" s="17">
        <f ca="1">ROUND(INDIRECT(ADDRESS(ROW()+(0), COLUMN()+(-3), 1))*INDIRECT(ADDRESS(ROW()+(0), COLUMN()+(-1), 1)), 2)</f>
        <v>26903.7</v>
      </c>
    </row>
    <row r="13" spans="1:8" ht="13.50" thickBot="1" customHeight="1">
      <c r="A13" s="14" t="s">
        <v>23</v>
      </c>
      <c r="B13" s="14"/>
      <c r="C13" s="14" t="s">
        <v>24</v>
      </c>
      <c r="D13" s="14"/>
      <c r="E13" s="15">
        <v>1.288</v>
      </c>
      <c r="F13" s="16" t="s">
        <v>25</v>
      </c>
      <c r="G13" s="17">
        <v>1887.12</v>
      </c>
      <c r="H13" s="17">
        <f ca="1">ROUND(INDIRECT(ADDRESS(ROW()+(0), COLUMN()+(-3), 1))*INDIRECT(ADDRESS(ROW()+(0), COLUMN()+(-1), 1)), 2)</f>
        <v>2430.61</v>
      </c>
    </row>
    <row r="14" spans="1:8" ht="13.50" thickBot="1" customHeight="1">
      <c r="A14" s="14" t="s">
        <v>26</v>
      </c>
      <c r="B14" s="14"/>
      <c r="C14" s="18" t="s">
        <v>27</v>
      </c>
      <c r="D14" s="18"/>
      <c r="E14" s="19">
        <v>1.288</v>
      </c>
      <c r="F14" s="20" t="s">
        <v>28</v>
      </c>
      <c r="G14" s="21">
        <v>1209.92</v>
      </c>
      <c r="H14" s="21">
        <f ca="1">ROUND(INDIRECT(ADDRESS(ROW()+(0), COLUMN()+(-3), 1))*INDIRECT(ADDRESS(ROW()+(0), COLUMN()+(-1), 1)), 2)</f>
        <v>1558.38</v>
      </c>
    </row>
    <row r="15" spans="1:8" ht="13.50" thickBot="1" customHeight="1">
      <c r="A15" s="18"/>
      <c r="B15" s="18"/>
      <c r="C15" s="5" t="s">
        <v>29</v>
      </c>
      <c r="D15" s="5"/>
      <c r="E15" s="22">
        <v>2</v>
      </c>
      <c r="F15" s="23" t="s">
        <v>30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103434</v>
      </c>
      <c r="H15" s="24">
        <f ca="1">ROUND(INDIRECT(ADDRESS(ROW()+(0), COLUMN()+(-3), 1))*INDIRECT(ADDRESS(ROW()+(0), COLUMN()+(-1), 1))/100, 2)</f>
        <v>2068.69</v>
      </c>
    </row>
    <row r="16" spans="1:8" ht="13.50" thickBot="1" customHeight="1">
      <c r="A16" s="25" t="s">
        <v>31</v>
      </c>
      <c r="B16" s="25"/>
      <c r="C16" s="26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105503</v>
      </c>
    </row>
  </sheetData>
  <mergeCells count="21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