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<sst xmlns="http://schemas.openxmlformats.org/spreadsheetml/2006/main" count="21" uniqueCount="21">
  <si>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</si>
  <si>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ASE040</t>
  </si>
  <si>
    <t xml:space="preserve">m</t>
  </si>
  <si>
    <t xml:space="preserve">Joint périphérique de dilatation dans un revêtement de sol continu en béton.</t>
  </si>
  <si>
    <r>
      <rPr>
        <sz val="8.25"/>
        <color rgb="FF000000"/>
        <rFont val="Arial"/>
        <family val="2"/>
      </rPr>
      <t xml:space="preserve">Joint périphérique de dilatation de 10 mm de largeur et 100 mm de profondeur, dans un revêtement de sol continu en béton, avec film en mousse de polyéthylène à la liaison du revêtement de sol avec les parements qui délimitent son périmètre et avec tous les éléments constructifs intégrés dans sa surface, tels que les poteaux, les écoulements, les regards et les murs.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</si>
  <si>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</si>
  <si>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</si>
  <si>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</si>
  <si>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</si>
  <si>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</si>
  <si>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</si>
  <si>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mt16pnc021b</t>
  </si>
  <si>
    <t xml:space="preserve">Film de mousse de polyéthylène de haute densité, de 10 mm d'épaisseur; fournissant une réduction du niveau global de pression au bruit de choc de 20 dB.</t>
  </si>
  <si>
    <t xml:space="preserve">m²</t>
  </si>
  <si>
    <t xml:space="preserve">mo113</t>
  </si>
  <si>
    <t xml:space="preserve">Ouvrier d'exécution I/OE1 construction.</t>
  </si>
  <si>
    <t xml:space="preserve">h</t>
  </si>
  <si>
    <t xml:space="preserve">Frais de chantier des unités d'ouvrage</t>
  </si>
  <si>
    <t xml:space="preserve">%</t>
  </si>
  <si>
    <t xml:space="preserve">Coût d'entretien décennal: 271,29F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</si>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</sst>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0.105</v>
      </c>
      <c r="F9" s="11" t="s">
        <v>13</v>
      </c>
      <c r="G9" s="13">
        <v>3231.82</v>
      </c>
      <c r="H9" s="13">
        <f ca="1">ROUND(INDIRECT(ADDRESS(ROW()+(0), COLUMN()+(-3), 1))*INDIRECT(ADDRESS(ROW()+(0), COLUMN()+(-1), 1)), 2)</f>
        <v>339.34</v>
      </c>
    </row>
    <row r="10" spans="1:8" ht="13.50" thickBot="1" customHeight="1">
      <c r="A10" s="14" t="s">
        <v>14</v>
      </c>
      <c r="B10" s="14"/>
      <c r="C10" s="15" t="s">
        <v>15</v>
      </c>
      <c r="D10" s="15"/>
      <c r="E10" s="16">
        <v>0.06</v>
      </c>
      <c r="F10" s="17" t="s">
        <v>16</v>
      </c>
      <c r="G10" s="18">
        <v>1164.21</v>
      </c>
      <c r="H10" s="18">
        <f ca="1">ROUND(INDIRECT(ADDRESS(ROW()+(0), COLUMN()+(-3), 1))*INDIRECT(ADDRESS(ROW()+(0), COLUMN()+(-1), 1)), 2)</f>
        <v>69.85</v>
      </c>
    </row>
    <row r="11" spans="1:8" ht="13.50" thickBot="1" customHeight="1">
      <c r="A11" s="15"/>
      <c r="B11" s="15"/>
      <c r="C11" s="5" t="s">
        <v>17</v>
      </c>
      <c r="D11" s="5"/>
      <c r="E11" s="19">
        <v>2</v>
      </c>
      <c r="F11" s="20" t="s">
        <v>18</v>
      </c>
      <c r="G11" s="21">
        <f ca="1">ROUND(SUM(INDIRECT(ADDRESS(ROW()+(-1), COLUMN()+(1), 1)),INDIRECT(ADDRESS(ROW()+(-2), COLUMN()+(1), 1))), 2)</f>
        <v>409.19</v>
      </c>
      <c r="H11" s="21">
        <f ca="1">ROUND(INDIRECT(ADDRESS(ROW()+(0), COLUMN()+(-3), 1))*INDIRECT(ADDRESS(ROW()+(0), COLUMN()+(-1), 1))/100, 2)</f>
        <v>8.18</v>
      </c>
    </row>
    <row r="12" spans="1:8" ht="13.50" thickBot="1" customHeight="1">
      <c r="A12" s="22" t="s">
        <v>19</v>
      </c>
      <c r="B12" s="22"/>
      <c r="C12" s="23"/>
      <c r="D12" s="23"/>
      <c r="E12" s="23"/>
      <c r="F12" s="24"/>
      <c r="G12" s="22" t="s">
        <v>20</v>
      </c>
      <c r="H12" s="25">
        <f ca="1">ROUND(SUM(INDIRECT(ADDRESS(ROW()+(-1), COLUMN()+(0), 1)),INDIRECT(ADDRESS(ROW()+(-2), COLUMN()+(0), 1)),INDIRECT(ADDRESS(ROW()+(-3), COLUMN()+(0), 1))), 2)</f>
        <v>417.37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