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<sst xmlns="http://schemas.openxmlformats.org/spreadsheetml/2006/main" count="36" uniqueCount="36">
  <si>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</si>
  <si>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EEF020</t>
  </si>
  <si>
    <t xml:space="preserve">m²</t>
  </si>
  <si>
    <t xml:space="preserve">Imperméabilisation de corniche ou d'avant-toit avec des produits asphaltiques.</t>
  </si>
  <si>
    <r>
      <rPr>
        <sz val="8.25"/>
        <color rgb="FF000000"/>
        <rFont val="Arial"/>
        <family val="2"/>
      </rPr>
      <t xml:space="preserve">Imperméabilisation de corniche ou d'avant-toit avec membrane en bitume modifié par plastomère APP, LBM(APP)-50/G-FP, avec une armature de feutre de polyester renforcé et stabilisé de 150 g/m², avec une autoprotection minérale de couleur rouge, type monocouche, totalement adhérée au support avec chalumeau, impression préalable avec émulsion bitumineuse anionique avec charges et résolutions des rencontres avec des parements verticaux par mise en place d'une tôle en acier galvanisé, bande de renfort et bande de terminaison. Comprend mastic de polyuréthane pour le scellage de l'espace entre le profilé métallique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</si>
  <si>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</si>
  <si>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</si>
  <si>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</si>
  <si>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</si>
  <si>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</si>
  <si>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</si>
  <si>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</si>
  <si>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</si>
  <si>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</si>
  <si>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</si>
  <si>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</si>
  <si>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</si>
  <si>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mt14lga040m</t>
  </si>
  <si>
    <t xml:space="preserve">Membrane en bitume modifié par plastomère APP, LBM(APP)-50/G-FP, de 3,5 mm d'épaisseur, masse nominale 5 kg/m², avec une armature de feutre de polyester renforcé et stabilisé de 150 g/m², avec une autoprotection minérale de couleur rouge. Selon NF EN 13707.</t>
  </si>
  <si>
    <t xml:space="preserve">m²</t>
  </si>
  <si>
    <t xml:space="preserve">mt15acc020c</t>
  </si>
  <si>
    <t xml:space="preserve">Tôle en acier galvanisé, épaisseur 0,8 mm, développement 300 mm, et 2 plis.</t>
  </si>
  <si>
    <t xml:space="preserve">m</t>
  </si>
  <si>
    <t xml:space="preserve">mt15sja020a</t>
  </si>
  <si>
    <t xml:space="preserve">Cartouche de mastic de polyuréthane, de 310 cm³.</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</si>
  <si>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</si>
  <si>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</si>
  <si>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</si>
  <si>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</si>
  <si>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</si>
  <si>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</si>
  <si>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</si>
  <si>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Coûts directs complémentaires</t>
  </si>
  <si>
    <t xml:space="preserve">%</t>
  </si>
  <si>
    <t xml:space="preserve">Coût d'entretien décennal: 1.742,24F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</si>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</sst>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0.500000</v>
      </c>
      <c r="F9" s="11" t="s">
        <v>13</v>
      </c>
      <c r="G9" s="13">
        <v>1075.140000</v>
      </c>
      <c r="H9" s="13">
        <f ca="1">ROUND(INDIRECT(ADDRESS(ROW()+(0), COLUMN()+(-3), 1))*INDIRECT(ADDRESS(ROW()+(0), COLUMN()+(-1), 1)), 2)</f>
        <v>537.570000</v>
      </c>
    </row>
    <row r="10" spans="1:8" ht="34.50" thickBot="1" customHeight="1">
      <c r="A10" s="14" t="s">
        <v>14</v>
      </c>
      <c r="B10" s="14"/>
      <c r="C10" s="14" t="s">
        <v>15</v>
      </c>
      <c r="D10" s="14"/>
      <c r="E10" s="15">
        <v>0.347000</v>
      </c>
      <c r="F10" s="16" t="s">
        <v>16</v>
      </c>
      <c r="G10" s="17">
        <v>3937.150000</v>
      </c>
      <c r="H10" s="17">
        <f ca="1">ROUND(INDIRECT(ADDRESS(ROW()+(0), COLUMN()+(-3), 1))*INDIRECT(ADDRESS(ROW()+(0), COLUMN()+(-1), 1)), 2)</f>
        <v>1366.190000</v>
      </c>
    </row>
    <row r="11" spans="1:8" ht="34.50" thickBot="1" customHeight="1">
      <c r="A11" s="14" t="s">
        <v>17</v>
      </c>
      <c r="B11" s="14"/>
      <c r="C11" s="14" t="s">
        <v>18</v>
      </c>
      <c r="D11" s="14"/>
      <c r="E11" s="15">
        <v>1.350000</v>
      </c>
      <c r="F11" s="16" t="s">
        <v>19</v>
      </c>
      <c r="G11" s="17">
        <v>5004.720000</v>
      </c>
      <c r="H11" s="17">
        <f ca="1">ROUND(INDIRECT(ADDRESS(ROW()+(0), COLUMN()+(-3), 1))*INDIRECT(ADDRESS(ROW()+(0), COLUMN()+(-1), 1)), 2)</f>
        <v>6756.370000</v>
      </c>
    </row>
    <row r="12" spans="1:8" ht="13.50" thickBot="1" customHeight="1">
      <c r="A12" s="14" t="s">
        <v>20</v>
      </c>
      <c r="B12" s="14"/>
      <c r="C12" s="14" t="s">
        <v>21</v>
      </c>
      <c r="D12" s="14"/>
      <c r="E12" s="15">
        <v>2.000000</v>
      </c>
      <c r="F12" s="16" t="s">
        <v>22</v>
      </c>
      <c r="G12" s="17">
        <v>1181.140000</v>
      </c>
      <c r="H12" s="17">
        <f ca="1">ROUND(INDIRECT(ADDRESS(ROW()+(0), COLUMN()+(-3), 1))*INDIRECT(ADDRESS(ROW()+(0), COLUMN()+(-1), 1)), 2)</f>
        <v>2362.280000</v>
      </c>
    </row>
    <row r="13" spans="1:8" ht="13.50" thickBot="1" customHeight="1">
      <c r="A13" s="14" t="s">
        <v>23</v>
      </c>
      <c r="B13" s="14"/>
      <c r="C13" s="14" t="s">
        <v>24</v>
      </c>
      <c r="D13" s="14"/>
      <c r="E13" s="15">
        <v>0.170000</v>
      </c>
      <c r="F13" s="16" t="s">
        <v>25</v>
      </c>
      <c r="G13" s="17">
        <v>5474.150000</v>
      </c>
      <c r="H13" s="17">
        <f ca="1">ROUND(INDIRECT(ADDRESS(ROW()+(0), COLUMN()+(-3), 1))*INDIRECT(ADDRESS(ROW()+(0), COLUMN()+(-1), 1)), 2)</f>
        <v>930.610000</v>
      </c>
    </row>
    <row r="14" spans="1:8" ht="13.50" thickBot="1" customHeight="1">
      <c r="A14" s="14" t="s">
        <v>26</v>
      </c>
      <c r="B14" s="14"/>
      <c r="C14" s="14" t="s">
        <v>27</v>
      </c>
      <c r="D14" s="14"/>
      <c r="E14" s="15">
        <v>0.128000</v>
      </c>
      <c r="F14" s="16" t="s">
        <v>28</v>
      </c>
      <c r="G14" s="17">
        <v>1180.930000</v>
      </c>
      <c r="H14" s="17">
        <f ca="1">ROUND(INDIRECT(ADDRESS(ROW()+(0), COLUMN()+(-3), 1))*INDIRECT(ADDRESS(ROW()+(0), COLUMN()+(-1), 1)), 2)</f>
        <v>151.160000</v>
      </c>
    </row>
    <row r="15" spans="1:8" ht="13.50" thickBot="1" customHeight="1">
      <c r="A15" s="14" t="s">
        <v>29</v>
      </c>
      <c r="B15" s="14"/>
      <c r="C15" s="18" t="s">
        <v>30</v>
      </c>
      <c r="D15" s="18"/>
      <c r="E15" s="19">
        <v>0.128000</v>
      </c>
      <c r="F15" s="20" t="s">
        <v>31</v>
      </c>
      <c r="G15" s="21">
        <v>752.890000</v>
      </c>
      <c r="H15" s="21">
        <f ca="1">ROUND(INDIRECT(ADDRESS(ROW()+(0), COLUMN()+(-3), 1))*INDIRECT(ADDRESS(ROW()+(0), COLUMN()+(-1), 1)), 2)</f>
        <v>96.370000</v>
      </c>
    </row>
    <row r="16" spans="1:8" ht="13.50" thickBot="1" customHeight="1">
      <c r="A16" s="18"/>
      <c r="B16" s="18"/>
      <c r="C16" s="5" t="s">
        <v>32</v>
      </c>
      <c r="D16" s="5"/>
      <c r="E16" s="22">
        <v>2.000000</v>
      </c>
      <c r="F16" s="23" t="s">
        <v>33</v>
      </c>
      <c r="G16" s="24">
        <f ca="1">ROUND(SUM(INDIRECT(ADDRESS(ROW()+(-1), COLUMN()+(1), 1)),INDIRECT(ADDRESS(ROW()+(-2), COLUMN()+(1), 1)),INDIRECT(ADDRESS(ROW()+(-3), COLUMN()+(1), 1)),INDIRECT(ADDRESS(ROW()+(-4), COLUMN()+(1), 1)),INDIRECT(ADDRESS(ROW()+(-5), COLUMN()+(1), 1)),INDIRECT(ADDRESS(ROW()+(-6), COLUMN()+(1), 1)),INDIRECT(ADDRESS(ROW()+(-7), COLUMN()+(1), 1))), 2)</f>
        <v>12200.550000</v>
      </c>
      <c r="H16" s="24">
        <f ca="1">ROUND(INDIRECT(ADDRESS(ROW()+(0), COLUMN()+(-3), 1))*INDIRECT(ADDRESS(ROW()+(0), COLUMN()+(-1), 1))/100, 2)</f>
        <v>244.010000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12444.560000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