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<sst xmlns="http://schemas.openxmlformats.org/spreadsheetml/2006/main" count="39" uniqueCount="39">
  <si>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</si>
  <si>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EEJ120</t>
  </si>
  <si>
    <t xml:space="preserve">U</t>
  </si>
  <si>
    <t xml:space="preserve">Scellage extérieur du joint périmétrique entre une traversée de paroi et le conduit d'installations, au mur de façade.</t>
  </si>
  <si>
    <r>
      <rPr>
        <sz val="8.25"/>
        <color rgb="FF000000"/>
        <rFont val="Arial"/>
        <family val="2"/>
      </rPr>
      <t xml:space="preserve">Scellage extérieur du joint périmétrique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largeur, entre une traversée de paroi en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diamètre et le conduit d'installations placé à l'intérieur, avec </t>
    </r>
    <r>
      <rPr>
        <b/>
        <sz val="8.25"/>
        <color rgb="FF000000"/>
        <rFont val="Arial"/>
        <family val="2"/>
      </rPr>
      <t xml:space="preserve">mastic-colle monocomposant de polyuréthane, dureté Shore A approchée de 25 et allongement en rupture &gt; 500%, appliquée au pistolet sur fond de joint de 20 mm de diamètre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</si>
  <si>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</si>
  <si>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</si>
  <si>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</si>
  <si>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</si>
  <si>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</si>
  <si>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</si>
  <si>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mt15bas010d</t>
  </si>
  <si>
    <t xml:space="preserve">Cordon en polyéthylène expansé à cellules fermées, de section circulaire de 20 mm de diamètre, pour le remplissage de fond de joint.</t>
  </si>
  <si>
    <t xml:space="preserve">m</t>
  </si>
  <si>
    <t xml:space="preserve">mt15bas030a</t>
  </si>
  <si>
    <t xml:space="preserve">Cartouche de mastic élastomère monocomposant à base de polyuréthane, de couleur blanche, de 600 ml, type F-25 HM selon NF EN ISO 11600, à haute adhérence et à durcissement rapide, avec des propriétés élastiques élevées, résistance aux intempéries, au vieillissement et aux rayons UV, apte pour être en contact avec eau potable, dureté Shore A approchée de 35 et allongement en rupture &gt; 600%, selon NF EN ISO 11600.</t>
  </si>
  <si>
    <t xml:space="preserve">U</t>
  </si>
  <si>
    <t xml:space="preserve">mt36tvg010ea</t>
  </si>
  <si>
    <t xml:space="preserve">Tube en PVC, de 90 mm de diamètre et 1,2 mm d'épaisseur.</t>
  </si>
  <si>
    <t xml:space="preserve">m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</si>
  <si>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</si>
  <si>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</si>
  <si>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</si>
  <si>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</si>
  <si>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adjuvant hydrofuge, catégorie M-10 (résistance à la compression 10 N/mm²), fourni en sacs, selon NF EN 998-2.</t>
  </si>
  <si>
    <t xml:space="preserve">t</t>
  </si>
  <si>
    <t xml:space="preserve">mt13blw110b</t>
  </si>
  <si>
    <t xml:space="preserve">Aérosol de 750 cm³ de mousse de polyuréthane, de 22,5 kg/m³ de densité, 140% d'expansion, 18 N/cm² de résistance à la traction et 20 N/cm² de résistance à la flexion, conductivité thermique 0,04 W/(mK), stable de -40°C à 100°C; à appliquer avec tube flexible; selon NF EN 13165.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</si>
  <si>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</si>
  <si>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</si>
  <si>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</si>
  <si>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</si>
  <si>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</si>
  <si>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</si>
  <si>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</si>
  <si>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Coûts directs complémentaires</t>
  </si>
  <si>
    <t xml:space="preserve">%</t>
  </si>
  <si>
    <t xml:space="preserve">Coût d'entretien décennal: 5.399,63F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</si>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</sst>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1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0.283000</v>
      </c>
      <c r="E9" s="10" t="s">
        <v>13</v>
      </c>
      <c r="F9" s="12">
        <v>121.370000</v>
      </c>
      <c r="G9" s="12">
        <f ca="1">ROUND(INDIRECT(ADDRESS(ROW()+(0), COLUMN()+(-3), 1))*INDIRECT(ADDRESS(ROW()+(0), COLUMN()+(-1), 1)), 2)</f>
        <v>34.350000</v>
      </c>
    </row>
    <row r="10" spans="1:7" ht="76.50" thickBot="1" customHeight="1">
      <c r="A10" s="13" t="s">
        <v>14</v>
      </c>
      <c r="B10" s="13"/>
      <c r="C10" s="13" t="s">
        <v>15</v>
      </c>
      <c r="D10" s="14">
        <v>0.071000</v>
      </c>
      <c r="E10" s="15" t="s">
        <v>16</v>
      </c>
      <c r="F10" s="16">
        <v>4725.660000</v>
      </c>
      <c r="G10" s="16">
        <f ca="1">ROUND(INDIRECT(ADDRESS(ROW()+(0), COLUMN()+(-3), 1))*INDIRECT(ADDRESS(ROW()+(0), COLUMN()+(-1), 1)), 2)</f>
        <v>335.520000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0.500000</v>
      </c>
      <c r="E11" s="15" t="s">
        <v>19</v>
      </c>
      <c r="F11" s="16">
        <v>1524.890000</v>
      </c>
      <c r="G11" s="16">
        <f ca="1">ROUND(INDIRECT(ADDRESS(ROW()+(0), COLUMN()+(-3), 1))*INDIRECT(ADDRESS(ROW()+(0), COLUMN()+(-1), 1)), 2)</f>
        <v>762.450000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0.006000</v>
      </c>
      <c r="E12" s="15" t="s">
        <v>22</v>
      </c>
      <c r="F12" s="16">
        <v>956.390000</v>
      </c>
      <c r="G12" s="16">
        <f ca="1">ROUND(INDIRECT(ADDRESS(ROW()+(0), COLUMN()+(-3), 1))*INDIRECT(ADDRESS(ROW()+(0), COLUMN()+(-1), 1)), 2)</f>
        <v>5.740000</v>
      </c>
    </row>
    <row r="13" spans="1:7" ht="34.50" thickBot="1" customHeight="1">
      <c r="A13" s="13" t="s">
        <v>23</v>
      </c>
      <c r="B13" s="13"/>
      <c r="C13" s="13" t="s">
        <v>24</v>
      </c>
      <c r="D13" s="14">
        <v>0.006000</v>
      </c>
      <c r="E13" s="15" t="s">
        <v>25</v>
      </c>
      <c r="F13" s="16">
        <v>24260.310000</v>
      </c>
      <c r="G13" s="16">
        <f ca="1">ROUND(INDIRECT(ADDRESS(ROW()+(0), COLUMN()+(-3), 1))*INDIRECT(ADDRESS(ROW()+(0), COLUMN()+(-1), 1)), 2)</f>
        <v>145.560000</v>
      </c>
    </row>
    <row r="14" spans="1:7" ht="55.50" thickBot="1" customHeight="1">
      <c r="A14" s="13" t="s">
        <v>26</v>
      </c>
      <c r="B14" s="13"/>
      <c r="C14" s="13" t="s">
        <v>27</v>
      </c>
      <c r="D14" s="14">
        <v>0.320000</v>
      </c>
      <c r="E14" s="15" t="s">
        <v>28</v>
      </c>
      <c r="F14" s="16">
        <v>5628.310000</v>
      </c>
      <c r="G14" s="16">
        <f ca="1">ROUND(INDIRECT(ADDRESS(ROW()+(0), COLUMN()+(-3), 1))*INDIRECT(ADDRESS(ROW()+(0), COLUMN()+(-1), 1)), 2)</f>
        <v>1801.060000</v>
      </c>
    </row>
    <row r="15" spans="1:7" ht="13.50" thickBot="1" customHeight="1">
      <c r="A15" s="13" t="s">
        <v>29</v>
      </c>
      <c r="B15" s="13"/>
      <c r="C15" s="13" t="s">
        <v>30</v>
      </c>
      <c r="D15" s="14">
        <v>0.124000</v>
      </c>
      <c r="E15" s="15" t="s">
        <v>31</v>
      </c>
      <c r="F15" s="16">
        <v>1116.030000</v>
      </c>
      <c r="G15" s="16">
        <f ca="1">ROUND(INDIRECT(ADDRESS(ROW()+(0), COLUMN()+(-3), 1))*INDIRECT(ADDRESS(ROW()+(0), COLUMN()+(-1), 1)), 2)</f>
        <v>138.390000</v>
      </c>
    </row>
    <row r="16" spans="1:7" ht="13.50" thickBot="1" customHeight="1">
      <c r="A16" s="13" t="s">
        <v>32</v>
      </c>
      <c r="B16" s="13"/>
      <c r="C16" s="17" t="s">
        <v>33</v>
      </c>
      <c r="D16" s="18">
        <v>0.124000</v>
      </c>
      <c r="E16" s="19" t="s">
        <v>34</v>
      </c>
      <c r="F16" s="20">
        <v>689.760000</v>
      </c>
      <c r="G16" s="20">
        <f ca="1">ROUND(INDIRECT(ADDRESS(ROW()+(0), COLUMN()+(-3), 1))*INDIRECT(ADDRESS(ROW()+(0), COLUMN()+(-1), 1)), 2)</f>
        <v>85.530000</v>
      </c>
    </row>
    <row r="17" spans="1:7" ht="13.50" thickBot="1" customHeight="1">
      <c r="A17" s="17"/>
      <c r="B17" s="17"/>
      <c r="C17" s="4" t="s">
        <v>35</v>
      </c>
      <c r="D17" s="21">
        <v>2.000000</v>
      </c>
      <c r="E17" s="22" t="s">
        <v>36</v>
      </c>
      <c r="F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3308.600000</v>
      </c>
      <c r="G17" s="23">
        <f ca="1">ROUND(INDIRECT(ADDRESS(ROW()+(0), COLUMN()+(-3), 1))*INDIRECT(ADDRESS(ROW()+(0), COLUMN()+(-1), 1))/100, 2)</f>
        <v>66.170000</v>
      </c>
    </row>
    <row r="18" spans="1:7" ht="13.50" thickBot="1" customHeight="1">
      <c r="A18" s="24" t="s">
        <v>37</v>
      </c>
      <c r="B18" s="24"/>
      <c r="C18" s="25"/>
      <c r="D18" s="25"/>
      <c r="E18" s="26"/>
      <c r="F18" s="24" t="s">
        <v>38</v>
      </c>
      <c r="G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3374.770000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