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<sst xmlns="http://schemas.openxmlformats.org/spreadsheetml/2006/main" count="30" uniqueCount="30">
  <si>
    <t xml:space="preserve"/>
  </si>
  <si>
    <t xml:space="preserve">EVS010</t>
  </si>
  <si>
    <t xml:space="preserve">m²</t>
  </si>
  <si>
    <t xml:space="preserve">Vitrage en verre feuilleté de sécurité.</t>
  </si>
  <si>
    <r>
      <rPr>
        <sz val="8.25"/>
        <color rgb="FF000000"/>
        <rFont val="Arial"/>
        <family val="2"/>
      </rPr>
      <t xml:space="preserve">Vitrage en verre feuilleté de sécurité, constitué de deux feuilles de verre de 3 mm d'épaisseur, assemblées par un film incolore de butyral de polyvinyle, de 0,38 mm d'épaisseur, classement des prestations 2B2, selon NF EN 12600, fixation sur menuiserie avec calage en utilisant des cales d'appui périmétriques et latérales, scellement à froid avec silicone synthétique incolore (non acrylique), compatible avec le matériau de support.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</si>
  <si>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</si>
  <si>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</si>
  <si>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</si>
  <si>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</si>
  <si>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</si>
  <si>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</si>
  <si>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mt21ves010ma</t>
  </si>
  <si>
    <t xml:space="preserve">Verre feuilleté de sécurité, constitué de deux feuilles de verre de 3 mm d'épaisseur, assemblées par un film incolore de butyral de polyvinyle, de 0,38 mm d'épaisseur, classement des prestations 2B2, selon NF EN 12600. Selon NF EN ISO 12543-2 et NF EN 14449</t>
  </si>
  <si>
    <t xml:space="preserve">m²</t>
  </si>
  <si>
    <t xml:space="preserve">mt21vva015a</t>
  </si>
  <si>
    <t xml:space="preserve">Cartouche de 310 ml de silicone neutre, incolore, dureté Shore A approchée de 23, selon NF EN ISO 868 et reprise élastique &gt;=80%, selon NF EN ISO 7389.</t>
  </si>
  <si>
    <t xml:space="preserve">U</t>
  </si>
  <si>
    <t xml:space="preserve">mt21vva021</t>
  </si>
  <si>
    <t xml:space="preserve">Produits complémentaires pour la mise en place de verres.</t>
  </si>
  <si>
    <t xml:space="preserve">U</t>
  </si>
  <si>
    <t xml:space="preserve">mo055</t>
  </si>
  <si>
    <t xml:space="preserve">Compagnon professionnel III/CP2 vitrier.</t>
  </si>
  <si>
    <t xml:space="preserve">h</t>
  </si>
  <si>
    <t xml:space="preserve">mo110</t>
  </si>
  <si>
    <t xml:space="preserve">Ouvrier professionnel II/OP vitrier.</t>
  </si>
  <si>
    <t xml:space="preserve">h</t>
  </si>
  <si>
    <t xml:space="preserve">Frais de chantier des unités d'ouvrage</t>
  </si>
  <si>
    <t xml:space="preserve">%</t>
  </si>
  <si>
    <t xml:space="preserve">Coût d'entretien décennal: 3.097,44F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</si>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</sst>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6.29" customWidth="1"/>
    <col min="3" max="3" width="76.16"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1.006</v>
      </c>
      <c r="E9" s="11" t="s">
        <v>13</v>
      </c>
      <c r="F9" s="13">
        <v>23610.1</v>
      </c>
      <c r="G9" s="13">
        <f ca="1">ROUND(INDIRECT(ADDRESS(ROW()+(0), COLUMN()+(-3), 1))*INDIRECT(ADDRESS(ROW()+(0), COLUMN()+(-1), 1)), 2)</f>
        <v>23751.7</v>
      </c>
    </row>
    <row r="10" spans="1:7" ht="24.00" thickBot="1" customHeight="1">
      <c r="A10" s="14" t="s">
        <v>14</v>
      </c>
      <c r="B10" s="14"/>
      <c r="C10" s="14" t="s">
        <v>15</v>
      </c>
      <c r="D10" s="15">
        <v>0.29</v>
      </c>
      <c r="E10" s="16" t="s">
        <v>16</v>
      </c>
      <c r="F10" s="17">
        <v>4880.54</v>
      </c>
      <c r="G10" s="17">
        <f ca="1">ROUND(INDIRECT(ADDRESS(ROW()+(0), COLUMN()+(-3), 1))*INDIRECT(ADDRESS(ROW()+(0), COLUMN()+(-1), 1)), 2)</f>
        <v>1415.36</v>
      </c>
    </row>
    <row r="11" spans="1:7" ht="13.50" thickBot="1" customHeight="1">
      <c r="A11" s="14" t="s">
        <v>17</v>
      </c>
      <c r="B11" s="14"/>
      <c r="C11" s="14" t="s">
        <v>18</v>
      </c>
      <c r="D11" s="15">
        <v>1</v>
      </c>
      <c r="E11" s="16" t="s">
        <v>19</v>
      </c>
      <c r="F11" s="17">
        <v>1065.49</v>
      </c>
      <c r="G11" s="17">
        <f ca="1">ROUND(INDIRECT(ADDRESS(ROW()+(0), COLUMN()+(-3), 1))*INDIRECT(ADDRESS(ROW()+(0), COLUMN()+(-1), 1)), 2)</f>
        <v>1065.49</v>
      </c>
    </row>
    <row r="12" spans="1:7" ht="13.50" thickBot="1" customHeight="1">
      <c r="A12" s="14" t="s">
        <v>20</v>
      </c>
      <c r="B12" s="14"/>
      <c r="C12" s="14" t="s">
        <v>21</v>
      </c>
      <c r="D12" s="15">
        <v>0.417</v>
      </c>
      <c r="E12" s="16" t="s">
        <v>22</v>
      </c>
      <c r="F12" s="17">
        <v>2008.21</v>
      </c>
      <c r="G12" s="17">
        <f ca="1">ROUND(INDIRECT(ADDRESS(ROW()+(0), COLUMN()+(-3), 1))*INDIRECT(ADDRESS(ROW()+(0), COLUMN()+(-1), 1)), 2)</f>
        <v>837.42</v>
      </c>
    </row>
    <row r="13" spans="1:7" ht="13.50" thickBot="1" customHeight="1">
      <c r="A13" s="14" t="s">
        <v>23</v>
      </c>
      <c r="B13" s="14"/>
      <c r="C13" s="18" t="s">
        <v>24</v>
      </c>
      <c r="D13" s="19">
        <v>0.417</v>
      </c>
      <c r="E13" s="20" t="s">
        <v>25</v>
      </c>
      <c r="F13" s="21">
        <v>1286.47</v>
      </c>
      <c r="G13" s="21">
        <f ca="1">ROUND(INDIRECT(ADDRESS(ROW()+(0), COLUMN()+(-3), 1))*INDIRECT(ADDRESS(ROW()+(0), COLUMN()+(-1), 1)), 2)</f>
        <v>536.46</v>
      </c>
    </row>
    <row r="14" spans="1:7" ht="13.50" thickBot="1" customHeight="1">
      <c r="A14" s="18"/>
      <c r="B14" s="18"/>
      <c r="C14" s="5" t="s">
        <v>26</v>
      </c>
      <c r="D14" s="22">
        <v>2</v>
      </c>
      <c r="E14" s="23" t="s">
        <v>27</v>
      </c>
      <c r="F14" s="24">
        <f ca="1">ROUND(SUM(INDIRECT(ADDRESS(ROW()+(-1), COLUMN()+(1), 1)),INDIRECT(ADDRESS(ROW()+(-2), COLUMN()+(1), 1)),INDIRECT(ADDRESS(ROW()+(-3), COLUMN()+(1), 1)),INDIRECT(ADDRESS(ROW()+(-4), COLUMN()+(1), 1)),INDIRECT(ADDRESS(ROW()+(-5), COLUMN()+(1), 1))), 2)</f>
        <v>27606.5</v>
      </c>
      <c r="G14" s="24">
        <f ca="1">ROUND(INDIRECT(ADDRESS(ROW()+(0), COLUMN()+(-3), 1))*INDIRECT(ADDRESS(ROW()+(0), COLUMN()+(-1), 1))/100, 2)</f>
        <v>552.13</v>
      </c>
    </row>
    <row r="15" spans="1:7" ht="13.50" thickBot="1" customHeight="1">
      <c r="A15" s="25" t="s">
        <v>28</v>
      </c>
      <c r="B15" s="25"/>
      <c r="C15" s="26"/>
      <c r="D15" s="26"/>
      <c r="E15" s="27"/>
      <c r="F15" s="25" t="s">
        <v>29</v>
      </c>
      <c r="G15" s="28">
        <f ca="1">ROUND(SUM(INDIRECT(ADDRESS(ROW()+(-1), COLUMN()+(0), 1)),INDIRECT(ADDRESS(ROW()+(-2), COLUMN()+(0), 1)),INDIRECT(ADDRESS(ROW()+(-3), COLUMN()+(0), 1)),INDIRECT(ADDRESS(ROW()+(-4), COLUMN()+(0), 1)),INDIRECT(ADDRESS(ROW()+(-5), COLUMN()+(0), 1)),INDIRECT(ADDRESS(ROW()+(-6), COLUMN()+(0), 1))), 2)</f>
        <v>28158.6</v>
      </c>
    </row>
  </sheetData>
  <mergeCells count="11">
    <mergeCell ref="A1:G1"/>
    <mergeCell ref="C3:G3"/>
    <mergeCell ref="A5:G5"/>
    <mergeCell ref="A8:B8"/>
    <mergeCell ref="A9:B9"/>
    <mergeCell ref="A10:B10"/>
    <mergeCell ref="A11:B11"/>
    <mergeCell ref="A12:B12"/>
    <mergeCell ref="A13:B13"/>
    <mergeCell ref="A14:B14"/>
    <mergeCell ref="A15:D15"/>
  </mergeCells>
  <pageMargins left="0.147638" right="0.147638" top="0.206693" bottom="0.206693" header="0.0" footer="0.0"/>
  <pageSetup paperSize="9" orientation="portrait"/>
  <rowBreaks count="0" manualBreakCount="0">
    </rowBreaks>
</worksheet>
</file>