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<sst xmlns="http://schemas.openxmlformats.org/spreadsheetml/2006/main" count="32" uniqueCount="32">
  <si>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</si>
  <si>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PQE040</t>
  </si>
  <si>
    <t xml:space="preserve">m³</t>
  </si>
  <si>
    <t xml:space="preserve">Essai archéologique.</t>
  </si>
  <si>
    <r>
      <rPr>
        <sz val="8.25"/>
        <color rgb="FF000000"/>
        <rFont val="Arial"/>
        <family val="2"/>
      </rPr>
      <t xml:space="preserve">Essai archéologique de 1x1x1 m, dans le terrain, où va être réalisée une étude archéologique, avec un degré de complexité bas, avec des moyens mécaniques, via l'excavation par niveaux naturels ou artificiels selon la méthode archéologique.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</si>
  <si>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</si>
  <si>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</si>
  <si>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</si>
  <si>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</si>
  <si>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</si>
  <si>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</si>
  <si>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mt51arq010</t>
  </si>
  <si>
    <t xml:space="preserve">Matériel fongible pour travaux d'archéologie.</t>
  </si>
  <si>
    <t xml:space="preserve">U</t>
  </si>
  <si>
    <t xml:space="preserve">mt51arq020</t>
  </si>
  <si>
    <t xml:space="preserve">Matériel et outils pour travaux d'archéologie.</t>
  </si>
  <si>
    <t xml:space="preserve">U</t>
  </si>
  <si>
    <t xml:space="preserve">mq01exn010k</t>
  </si>
  <si>
    <t xml:space="preserve">Mini pelleteuse sur pneus, de 43,8 kW.</t>
  </si>
  <si>
    <t xml:space="preserve">h</t>
  </si>
  <si>
    <t xml:space="preserve">mo000</t>
  </si>
  <si>
    <t xml:space="preserve">archéologue.</t>
  </si>
  <si>
    <t xml:space="preserve">h</t>
  </si>
  <si>
    <t xml:space="preserve">mo057</t>
  </si>
  <si>
    <t xml:space="preserve">Ouvrier professionnel II/OP archéologue.</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</si>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</sst>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4.37" customWidth="1"/>
    <col min="5" max="5" width="14.79" customWidth="1"/>
    <col min="6" max="6" width="12.07" customWidth="1"/>
    <col min="7" max="7" width="21.59"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0.009</v>
      </c>
      <c r="F9" s="11" t="s">
        <v>13</v>
      </c>
      <c r="G9" s="13">
        <v>392525</v>
      </c>
      <c r="H9" s="13">
        <f ca="1">ROUND(INDIRECT(ADDRESS(ROW()+(0), COLUMN()+(-3), 1))*INDIRECT(ADDRESS(ROW()+(0), COLUMN()+(-1), 1)), 2)</f>
        <v>3532.72</v>
      </c>
    </row>
    <row r="10" spans="1:8" ht="13.50" thickBot="1" customHeight="1">
      <c r="A10" s="14" t="s">
        <v>14</v>
      </c>
      <c r="B10" s="14"/>
      <c r="C10" s="14"/>
      <c r="D10" s="14" t="s">
        <v>15</v>
      </c>
      <c r="E10" s="15">
        <v>0.004</v>
      </c>
      <c r="F10" s="16" t="s">
        <v>16</v>
      </c>
      <c r="G10" s="17">
        <v>564254</v>
      </c>
      <c r="H10" s="17">
        <f ca="1">ROUND(INDIRECT(ADDRESS(ROW()+(0), COLUMN()+(-3), 1))*INDIRECT(ADDRESS(ROW()+(0), COLUMN()+(-1), 1)), 2)</f>
        <v>2257.02</v>
      </c>
    </row>
    <row r="11" spans="1:8" ht="13.50" thickBot="1" customHeight="1">
      <c r="A11" s="14" t="s">
        <v>17</v>
      </c>
      <c r="B11" s="14"/>
      <c r="C11" s="14"/>
      <c r="D11" s="14" t="s">
        <v>18</v>
      </c>
      <c r="E11" s="15">
        <v>0.58</v>
      </c>
      <c r="F11" s="16" t="s">
        <v>19</v>
      </c>
      <c r="G11" s="17">
        <v>20159.2</v>
      </c>
      <c r="H11" s="17">
        <f ca="1">ROUND(INDIRECT(ADDRESS(ROW()+(0), COLUMN()+(-3), 1))*INDIRECT(ADDRESS(ROW()+(0), COLUMN()+(-1), 1)), 2)</f>
        <v>11692.3</v>
      </c>
    </row>
    <row r="12" spans="1:8" ht="13.50" thickBot="1" customHeight="1">
      <c r="A12" s="14" t="s">
        <v>20</v>
      </c>
      <c r="B12" s="14"/>
      <c r="C12" s="14"/>
      <c r="D12" s="14" t="s">
        <v>21</v>
      </c>
      <c r="E12" s="15">
        <v>0.677</v>
      </c>
      <c r="F12" s="16" t="s">
        <v>22</v>
      </c>
      <c r="G12" s="17">
        <v>1479.35</v>
      </c>
      <c r="H12" s="17">
        <f ca="1">ROUND(INDIRECT(ADDRESS(ROW()+(0), COLUMN()+(-3), 1))*INDIRECT(ADDRESS(ROW()+(0), COLUMN()+(-1), 1)), 2)</f>
        <v>1001.52</v>
      </c>
    </row>
    <row r="13" spans="1:8" ht="13.50" thickBot="1" customHeight="1">
      <c r="A13" s="14" t="s">
        <v>23</v>
      </c>
      <c r="B13" s="14"/>
      <c r="C13" s="14"/>
      <c r="D13" s="14" t="s">
        <v>24</v>
      </c>
      <c r="E13" s="15">
        <v>0.677</v>
      </c>
      <c r="F13" s="16" t="s">
        <v>25</v>
      </c>
      <c r="G13" s="17">
        <v>925.98</v>
      </c>
      <c r="H13" s="17">
        <f ca="1">ROUND(INDIRECT(ADDRESS(ROW()+(0), COLUMN()+(-3), 1))*INDIRECT(ADDRESS(ROW()+(0), COLUMN()+(-1), 1)), 2)</f>
        <v>626.89</v>
      </c>
    </row>
    <row r="14" spans="1:8" ht="13.50" thickBot="1" customHeight="1">
      <c r="A14" s="14" t="s">
        <v>26</v>
      </c>
      <c r="B14" s="14"/>
      <c r="C14" s="14"/>
      <c r="D14" s="18" t="s">
        <v>27</v>
      </c>
      <c r="E14" s="19">
        <v>0.636</v>
      </c>
      <c r="F14" s="20" t="s">
        <v>28</v>
      </c>
      <c r="G14" s="21">
        <v>735.32</v>
      </c>
      <c r="H14" s="21">
        <f ca="1">ROUND(INDIRECT(ADDRESS(ROW()+(0), COLUMN()+(-3), 1))*INDIRECT(ADDRESS(ROW()+(0), COLUMN()+(-1), 1)), 2)</f>
        <v>467.66</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19578.2</v>
      </c>
      <c r="H15" s="24">
        <f ca="1">ROUND(INDIRECT(ADDRESS(ROW()+(0), COLUMN()+(-3), 1))*INDIRECT(ADDRESS(ROW()+(0), COLUMN()+(-1), 1))/100, 2)</f>
        <v>391.56</v>
      </c>
    </row>
    <row r="16" spans="1:8" ht="13.50" thickBot="1" customHeight="1">
      <c r="A16" s="25"/>
      <c r="B16" s="25"/>
      <c r="C16" s="25"/>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19969.7</v>
      </c>
    </row>
  </sheetData>
  <mergeCells count="12">
    <mergeCell ref="A1:H1"/>
    <mergeCell ref="C3:H3"/>
    <mergeCell ref="A5:H5"/>
    <mergeCell ref="A8:C8"/>
    <mergeCell ref="A9:C9"/>
    <mergeCell ref="A10:C10"/>
    <mergeCell ref="A11:C11"/>
    <mergeCell ref="A12:C12"/>
    <mergeCell ref="A13:C13"/>
    <mergeCell ref="A14:C14"/>
    <mergeCell ref="A15:C15"/>
    <mergeCell ref="A16:C16"/>
  </mergeCells>
  <pageMargins left="0.147638" right="0.147638" top="0.206693" bottom="0.206693" header="0.0" footer="0.0"/>
  <pageSetup paperSize="9" orientation="portrait"/>
  <rowBreaks count="0" manualBreakCount="0">
    </rowBreaks>
</worksheet>
</file>