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<sst xmlns="http://schemas.openxmlformats.org/spreadsheetml/2006/main" count="74" uniqueCount="74">
  <si>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</si>
  <si>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RFT040</t>
  </si>
  <si>
    <t xml:space="preserve">m²</t>
  </si>
  <si>
    <t xml:space="preserve">Système "ISOVER" d'isolation thermo-acoustique et contre-cloison intérieur.</t>
  </si>
  <si>
    <r>
      <rPr>
        <sz val="7.80"/>
        <color rgb="FF000000"/>
        <rFont val="Arial"/>
        <family val="2"/>
      </rPr>
      <t xml:space="preserve">Réhabilitation énergétique de façades et de cloisons avec le système "ISOVER" d'isolation thermo-acoustique et contre-cloison, mis en place dans les parois intérieures et par l'intérieur des parois extérieures verticales, constitué de </t>
    </r>
    <r>
      <rPr>
        <b/>
        <sz val="7.80"/>
        <color rgb="FF000000"/>
        <rFont val="Arial"/>
        <family val="2"/>
      </rPr>
      <t xml:space="preserve">plaque de plâtre A / NF EN 520 - 1200 / longueur / 15 / bord affiné</t>
    </r>
    <r>
      <rPr>
        <sz val="7.80"/>
        <color rgb="FF000000"/>
        <rFont val="Arial"/>
        <family val="2"/>
      </rPr>
      <t xml:space="preserve">, directement vissée sur une ossature autoportante contreventée, et isolation de </t>
    </r>
    <r>
      <rPr>
        <b/>
        <sz val="7.80"/>
        <color rgb="FF000000"/>
        <rFont val="Arial"/>
        <family val="2"/>
      </rPr>
      <t xml:space="preserve">panneau rigide en laine minérale Arena de haute densité, Arena Óptima "ISOVER", selon NF EN 13162, de 15 mm d'épaisseur, non revêtu, placé dans l'espace entre le parement et l'ossature</t>
    </r>
    <r>
      <rPr>
        <sz val="7.80"/>
        <color rgb="FF000000"/>
        <rFont val="Arial"/>
        <family val="2"/>
      </rPr>
      <t xml:space="preserve">; et couche de peinture plastique avec texture </t>
    </r>
    <r>
      <rPr>
        <b/>
        <sz val="7.80"/>
        <color rgb="FF000000"/>
        <rFont val="Arial"/>
        <family val="2"/>
      </rPr>
      <t xml:space="preserve">lisse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couleur blanc</t>
    </r>
    <r>
      <rPr>
        <sz val="7.80"/>
        <color rgb="FF000000"/>
        <rFont val="Arial"/>
        <family val="2"/>
      </rPr>
      <t xml:space="preserve">, finition </t>
    </r>
    <r>
      <rPr>
        <b/>
        <sz val="7.80"/>
        <color rgb="FF000000"/>
        <rFont val="Arial"/>
        <family val="2"/>
      </rPr>
      <t xml:space="preserve">mat</t>
    </r>
    <r>
      <rPr>
        <sz val="7.80"/>
        <color rgb="FF000000"/>
        <rFont val="Arial"/>
        <family val="2"/>
      </rPr>
      <t xml:space="preserve">, avec une couche de fond et deux couches de finition </t>
    </r>
    <r>
      <rPr>
        <b/>
        <sz val="7.80"/>
        <color rgb="FF000000"/>
        <rFont val="Arial"/>
        <family val="2"/>
      </rPr>
      <t xml:space="preserve">(rendement: 0,125 l/m² chaque couche)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</si>
  <si>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</si>
  <si>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</si>
  <si>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</si>
  <si>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</si>
  <si>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</si>
  <si>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</si>
  <si>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mt16lvi030ataa</t>
  </si>
  <si>
    <t xml:space="preserve">Panneau rigide en laine minérale Arena de haute densité, Arena Óptima "ISOVER", selon NF EN 13162, de 15 mm d'épaisseur, non revêtu, résistance thermique 0,45 m²K/W, conductivité thermique 0,032 W/(mK).</t>
  </si>
  <si>
    <t xml:space="preserve">m²</t>
  </si>
  <si>
    <t xml:space="preserve">mt12psg160a</t>
  </si>
  <si>
    <t xml:space="preserve">Profilé en acier galvanisé, en U, de 30 mm.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</si>
  <si>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</si>
  <si>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</si>
  <si>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</si>
  <si>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</si>
  <si>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mt12psg041b</t>
  </si>
  <si>
    <t xml:space="preserve">Bande acoustique de dilatation de 50 mm de largeur.</t>
  </si>
  <si>
    <t xml:space="preserve">m</t>
  </si>
  <si>
    <t xml:space="preserve">mt12psg010b</t>
  </si>
  <si>
    <t xml:space="preserve">Plaque de plâtre A / NF EN 520 - 1200 / longueur / 15 / bord affiné.</t>
  </si>
  <si>
    <t xml:space="preserve">m²</t>
  </si>
  <si>
    <t xml:space="preserve">mt12psg081a</t>
  </si>
  <si>
    <t xml:space="preserve">Vis autoforeuse 3,5x9,5 mm.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</si>
  <si>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</si>
  <si>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</si>
  <si>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</si>
  <si>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</si>
  <si>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mt12psg081b</t>
  </si>
  <si>
    <t xml:space="preserve">Vis autoforeuse 3,5x25 mm.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</si>
  <si>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</si>
  <si>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</si>
  <si>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</si>
  <si>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</si>
  <si>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</si>
  <si>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</si>
  <si>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</si>
  <si>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</si>
  <si>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</si>
  <si>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</si>
  <si>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mt27pfj040a</t>
  </si>
  <si>
    <t xml:space="preserve">Émulsion acrylique aqueuse comme fixateur de surfaces, incolore, finition brillante, appliquée avec brosse, rouleau ou pistolet.</t>
  </si>
  <si>
    <t xml:space="preserve">l</t>
  </si>
  <si>
    <t xml:space="preserve">mt27pij040a</t>
  </si>
  <si>
    <t xml:space="preserve">Peinture plastique pour intérieur en dispersion aqueuse, lavable, type II perméable à la vapeur d'eau, couleur blanc, finition mate, appliquée avec brosse, rouleau ou pistolet.</t>
  </si>
  <si>
    <t xml:space="preserve">l</t>
  </si>
  <si>
    <t xml:space="preserve">mo050</t>
  </si>
  <si>
    <t xml:space="preserve">Compagnon professionnel III/CP2 monteur d'isolants.</t>
  </si>
  <si>
    <t xml:space="preserve">h</t>
  </si>
  <si>
    <t xml:space="preserve">mo094</t>
  </si>
  <si>
    <t xml:space="preserve">Ouvrier professionnel II/OP monteur d'isolants.</t>
  </si>
  <si>
    <t xml:space="preserve">h</t>
  </si>
  <si>
    <t xml:space="preserve">mo049</t>
  </si>
  <si>
    <t xml:space="preserve">Compagnon professionnel III/CP2 monteur de systèmes en plaques et de cloisons démontables.</t>
  </si>
  <si>
    <t xml:space="preserve">h</t>
  </si>
  <si>
    <t xml:space="preserve">mo093</t>
  </si>
  <si>
    <t xml:space="preserve">Ouvrier professionnel II/OP monteur de systèmes en plaques et de cloisons démontables.</t>
  </si>
  <si>
    <t xml:space="preserve">h</t>
  </si>
  <si>
    <t xml:space="preserve">mo037</t>
  </si>
  <si>
    <t xml:space="preserve">Compagnon professionnel III/CP2 peintre.</t>
  </si>
  <si>
    <t xml:space="preserve">h</t>
  </si>
  <si>
    <t xml:space="preserve">mo072</t>
  </si>
  <si>
    <t xml:space="preserve">Ouvrier professionnel II/OP peintre.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</si>
  <si>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</si>
  <si>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</si>
  <si>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</si>
  <si>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</si>
  <si>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</si>
  <si>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6.051,44F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</si>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</sst>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45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6200.670000</v>
      </c>
      <c r="J8" s="16"/>
      <c r="K8" s="16">
        <f ca="1">ROUND(INDIRECT(ADDRESS(ROW()+(0), COLUMN()+(-5), 1))*INDIRECT(ADDRESS(ROW()+(0), COLUMN()+(-2), 1)), 2)</f>
        <v>6510.700000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1.220000</v>
      </c>
      <c r="G9" s="19" t="s">
        <v>16</v>
      </c>
      <c r="H9" s="19"/>
      <c r="I9" s="20">
        <v>1261.140000</v>
      </c>
      <c r="J9" s="20"/>
      <c r="K9" s="20">
        <f ca="1">ROUND(INDIRECT(ADDRESS(ROW()+(0), COLUMN()+(-5), 1))*INDIRECT(ADDRESS(ROW()+(0), COLUMN()+(-2), 1)), 2)</f>
        <v>1538.590000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1.750000</v>
      </c>
      <c r="G10" s="19" t="s">
        <v>19</v>
      </c>
      <c r="H10" s="19"/>
      <c r="I10" s="20">
        <v>1435.750000</v>
      </c>
      <c r="J10" s="20"/>
      <c r="K10" s="20">
        <f ca="1">ROUND(INDIRECT(ADDRESS(ROW()+(0), COLUMN()+(-5), 1))*INDIRECT(ADDRESS(ROW()+(0), COLUMN()+(-2), 1)), 2)</f>
        <v>2512.560000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0.800000</v>
      </c>
      <c r="G11" s="19" t="s">
        <v>22</v>
      </c>
      <c r="H11" s="19"/>
      <c r="I11" s="20">
        <v>256.110000</v>
      </c>
      <c r="J11" s="20"/>
      <c r="K11" s="20">
        <f ca="1">ROUND(INDIRECT(ADDRESS(ROW()+(0), COLUMN()+(-5), 1))*INDIRECT(ADDRESS(ROW()+(0), COLUMN()+(-2), 1)), 2)</f>
        <v>204.890000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5073.650000</v>
      </c>
      <c r="J12" s="20"/>
      <c r="K12" s="20">
        <f ca="1">ROUND(INDIRECT(ADDRESS(ROW()+(0), COLUMN()+(-5), 1))*INDIRECT(ADDRESS(ROW()+(0), COLUMN()+(-2), 1)), 2)</f>
        <v>5327.330000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1.400000</v>
      </c>
      <c r="G13" s="19" t="s">
        <v>28</v>
      </c>
      <c r="H13" s="19"/>
      <c r="I13" s="20">
        <v>30.070000</v>
      </c>
      <c r="J13" s="20"/>
      <c r="K13" s="20">
        <f ca="1">ROUND(INDIRECT(ADDRESS(ROW()+(0), COLUMN()+(-5), 1))*INDIRECT(ADDRESS(ROW()+(0), COLUMN()+(-2), 1)), 2)</f>
        <v>42.100000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0.700000</v>
      </c>
      <c r="G14" s="19" t="s">
        <v>31</v>
      </c>
      <c r="H14" s="19"/>
      <c r="I14" s="20">
        <v>693.920000</v>
      </c>
      <c r="J14" s="20"/>
      <c r="K14" s="20">
        <f ca="1">ROUND(INDIRECT(ADDRESS(ROW()+(0), COLUMN()+(-5), 1))*INDIRECT(ADDRESS(ROW()+(0), COLUMN()+(-2), 1)), 2)</f>
        <v>485.740000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14.000000</v>
      </c>
      <c r="G15" s="19" t="s">
        <v>34</v>
      </c>
      <c r="H15" s="19"/>
      <c r="I15" s="20">
        <v>8.730000</v>
      </c>
      <c r="J15" s="20"/>
      <c r="K15" s="20">
        <f ca="1">ROUND(INDIRECT(ADDRESS(ROW()+(0), COLUMN()+(-5), 1))*INDIRECT(ADDRESS(ROW()+(0), COLUMN()+(-2), 1)), 2)</f>
        <v>122.220000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1.600000</v>
      </c>
      <c r="G16" s="19" t="s">
        <v>37</v>
      </c>
      <c r="H16" s="19"/>
      <c r="I16" s="20">
        <v>64.310000</v>
      </c>
      <c r="J16" s="20"/>
      <c r="K16" s="20">
        <f ca="1">ROUND(INDIRECT(ADDRESS(ROW()+(0), COLUMN()+(-5), 1))*INDIRECT(ADDRESS(ROW()+(0), COLUMN()+(-2), 1)), 2)</f>
        <v>102.900000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0.300000</v>
      </c>
      <c r="G17" s="19" t="s">
        <v>40</v>
      </c>
      <c r="H17" s="19"/>
      <c r="I17" s="20">
        <v>1260.170000</v>
      </c>
      <c r="J17" s="20"/>
      <c r="K17" s="20">
        <f ca="1">ROUND(INDIRECT(ADDRESS(ROW()+(0), COLUMN()+(-5), 1))*INDIRECT(ADDRESS(ROW()+(0), COLUMN()+(-2), 1)), 2)</f>
        <v>378.050000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1.600000</v>
      </c>
      <c r="G18" s="19" t="s">
        <v>43</v>
      </c>
      <c r="H18" s="19"/>
      <c r="I18" s="20">
        <v>33.950000</v>
      </c>
      <c r="J18" s="20"/>
      <c r="K18" s="20">
        <f ca="1">ROUND(INDIRECT(ADDRESS(ROW()+(0), COLUMN()+(-5), 1))*INDIRECT(ADDRESS(ROW()+(0), COLUMN()+(-2), 1)), 2)</f>
        <v>54.320000</v>
      </c>
    </row>
    <row r="19" spans="1:11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0.180000</v>
      </c>
      <c r="G19" s="19" t="s">
        <v>46</v>
      </c>
      <c r="H19" s="19"/>
      <c r="I19" s="20">
        <v>7763.330000</v>
      </c>
      <c r="J19" s="20"/>
      <c r="K19" s="20">
        <f ca="1">ROUND(INDIRECT(ADDRESS(ROW()+(0), COLUMN()+(-5), 1))*INDIRECT(ADDRESS(ROW()+(0), COLUMN()+(-2), 1)), 2)</f>
        <v>1397.400000</v>
      </c>
    </row>
    <row r="20" spans="1:11" ht="31.20" thickBot="1" customHeight="1">
      <c r="A20" s="17" t="s">
        <v>47</v>
      </c>
      <c r="B20" s="17" t="s">
        <v>48</v>
      </c>
      <c r="C20" s="17"/>
      <c r="D20" s="17"/>
      <c r="E20" s="17"/>
      <c r="F20" s="18">
        <v>0.250000</v>
      </c>
      <c r="G20" s="19" t="s">
        <v>49</v>
      </c>
      <c r="H20" s="19"/>
      <c r="I20" s="20">
        <v>4425.480000</v>
      </c>
      <c r="J20" s="20"/>
      <c r="K20" s="20">
        <f ca="1">ROUND(INDIRECT(ADDRESS(ROW()+(0), COLUMN()+(-5), 1))*INDIRECT(ADDRESS(ROW()+(0), COLUMN()+(-2), 1)), 2)</f>
        <v>1106.370000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0.165000</v>
      </c>
      <c r="G21" s="19" t="s">
        <v>52</v>
      </c>
      <c r="H21" s="19"/>
      <c r="I21" s="20">
        <v>935.130000</v>
      </c>
      <c r="J21" s="20"/>
      <c r="K21" s="20">
        <f ca="1">ROUND(INDIRECT(ADDRESS(ROW()+(0), COLUMN()+(-5), 1))*INDIRECT(ADDRESS(ROW()+(0), COLUMN()+(-2), 1)), 2)</f>
        <v>154.300000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0.103000</v>
      </c>
      <c r="G22" s="19" t="s">
        <v>55</v>
      </c>
      <c r="H22" s="19"/>
      <c r="I22" s="20">
        <v>544.270000</v>
      </c>
      <c r="J22" s="20"/>
      <c r="K22" s="20">
        <f ca="1">ROUND(INDIRECT(ADDRESS(ROW()+(0), COLUMN()+(-5), 1))*INDIRECT(ADDRESS(ROW()+(0), COLUMN()+(-2), 1)), 2)</f>
        <v>56.060000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0.495000</v>
      </c>
      <c r="G23" s="19" t="s">
        <v>58</v>
      </c>
      <c r="H23" s="19"/>
      <c r="I23" s="20">
        <v>935.130000</v>
      </c>
      <c r="J23" s="20"/>
      <c r="K23" s="20">
        <f ca="1">ROUND(INDIRECT(ADDRESS(ROW()+(0), COLUMN()+(-5), 1))*INDIRECT(ADDRESS(ROW()+(0), COLUMN()+(-2), 1)), 2)</f>
        <v>462.890000</v>
      </c>
    </row>
    <row r="24" spans="1:11" ht="21.60" thickBot="1" customHeight="1">
      <c r="A24" s="17" t="s">
        <v>59</v>
      </c>
      <c r="B24" s="17" t="s">
        <v>60</v>
      </c>
      <c r="C24" s="17"/>
      <c r="D24" s="17"/>
      <c r="E24" s="17"/>
      <c r="F24" s="18">
        <v>0.309000</v>
      </c>
      <c r="G24" s="19" t="s">
        <v>61</v>
      </c>
      <c r="H24" s="19"/>
      <c r="I24" s="20">
        <v>544.270000</v>
      </c>
      <c r="J24" s="20"/>
      <c r="K24" s="20">
        <f ca="1">ROUND(INDIRECT(ADDRESS(ROW()+(0), COLUMN()+(-5), 1))*INDIRECT(ADDRESS(ROW()+(0), COLUMN()+(-2), 1)), 2)</f>
        <v>168.180000</v>
      </c>
    </row>
    <row r="25" spans="1:11" ht="12.00" thickBot="1" customHeight="1">
      <c r="A25" s="17" t="s">
        <v>62</v>
      </c>
      <c r="B25" s="17" t="s">
        <v>63</v>
      </c>
      <c r="C25" s="17"/>
      <c r="D25" s="17"/>
      <c r="E25" s="17"/>
      <c r="F25" s="18">
        <v>0.206000</v>
      </c>
      <c r="G25" s="19" t="s">
        <v>64</v>
      </c>
      <c r="H25" s="19"/>
      <c r="I25" s="20">
        <v>904.700000</v>
      </c>
      <c r="J25" s="20"/>
      <c r="K25" s="20">
        <f ca="1">ROUND(INDIRECT(ADDRESS(ROW()+(0), COLUMN()+(-5), 1))*INDIRECT(ADDRESS(ROW()+(0), COLUMN()+(-2), 1)), 2)</f>
        <v>186.370000</v>
      </c>
    </row>
    <row r="26" spans="1:11" ht="12.00" thickBot="1" customHeight="1">
      <c r="A26" s="17" t="s">
        <v>65</v>
      </c>
      <c r="B26" s="21" t="s">
        <v>66</v>
      </c>
      <c r="C26" s="21"/>
      <c r="D26" s="21"/>
      <c r="E26" s="21"/>
      <c r="F26" s="22">
        <v>0.247000</v>
      </c>
      <c r="G26" s="23" t="s">
        <v>67</v>
      </c>
      <c r="H26" s="23"/>
      <c r="I26" s="24">
        <v>544.270000</v>
      </c>
      <c r="J26" s="24"/>
      <c r="K26" s="24">
        <f ca="1">ROUND(INDIRECT(ADDRESS(ROW()+(0), COLUMN()+(-5), 1))*INDIRECT(ADDRESS(ROW()+(0), COLUMN()+(-2), 1)), 2)</f>
        <v>134.430000</v>
      </c>
    </row>
    <row r="27" spans="1:11" ht="12.00" thickBot="1" customHeight="1">
      <c r="A27" s="17"/>
      <c r="B27" s="10" t="s">
        <v>68</v>
      </c>
      <c r="C27" s="10"/>
      <c r="D27" s="10"/>
      <c r="E27" s="10"/>
      <c r="F27" s="12">
        <v>2.000000</v>
      </c>
      <c r="G27" s="14" t="s">
        <v>69</v>
      </c>
      <c r="H27" s="14"/>
      <c r="I2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20945.400000</v>
      </c>
      <c r="J27" s="16"/>
      <c r="K27" s="16">
        <f ca="1">ROUND(INDIRECT(ADDRESS(ROW()+(0), COLUMN()+(-5), 1))*INDIRECT(ADDRESS(ROW()+(0), COLUMN()+(-2), 1))/100, 2)</f>
        <v>418.910000</v>
      </c>
    </row>
    <row r="28" spans="1:11" ht="12.00" thickBot="1" customHeight="1">
      <c r="A28" s="21"/>
      <c r="B28" s="21" t="s">
        <v>70</v>
      </c>
      <c r="C28" s="21"/>
      <c r="D28" s="21"/>
      <c r="E28" s="21"/>
      <c r="F28" s="22">
        <v>3.000000</v>
      </c>
      <c r="G28" s="23" t="s">
        <v>71</v>
      </c>
      <c r="H28" s="23"/>
      <c r="I2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1)),INDIRECT(ADDRESS(ROW()+(-20), COLUMN()+(2), 1))), 2)</f>
        <v>21364.310000</v>
      </c>
      <c r="J28" s="24"/>
      <c r="K28" s="24">
        <f ca="1">ROUND(INDIRECT(ADDRESS(ROW()+(0), COLUMN()+(-5), 1))*INDIRECT(ADDRESS(ROW()+(0), COLUMN()+(-2), 1))/100, 2)</f>
        <v>640.930000</v>
      </c>
    </row>
    <row r="29" spans="1:11" ht="12.00" thickBot="1" customHeight="1">
      <c r="A29" s="6" t="s">
        <v>72</v>
      </c>
      <c r="B29" s="7"/>
      <c r="C29" s="7"/>
      <c r="D29" s="7"/>
      <c r="E29" s="7"/>
      <c r="F29" s="7"/>
      <c r="G29" s="25"/>
      <c r="H29" s="25"/>
      <c r="I29" s="6" t="s">
        <v>73</v>
      </c>
      <c r="J29" s="6"/>
      <c r="K2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22005.240000</v>
      </c>
    </row>
  </sheetData>
  <mergeCells count="7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B28:E28"/>
    <mergeCell ref="G28:H28"/>
    <mergeCell ref="I28:J28"/>
    <mergeCell ref="A29:F29"/>
    <mergeCell ref="G29:H29"/>
    <mergeCell ref="I29:J29"/>
  </mergeCells>
  <pageMargins left="0.620079" right="0.472441" top="0.472441" bottom="0.472441" header="0.0" footer="0.0"/>
  <pageSetup paperSize="9" orientation="portrait"/>
  <rowBreaks count="0" manualBreakCount="0">
    </rowBreaks>
</worksheet>
</file>