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<sst xmlns="http://schemas.openxmlformats.org/spreadsheetml/2006/main" count="29" uniqueCount="29">
  <si>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</si>
  <si>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TCN060</t>
  </si>
  <si>
    <t xml:space="preserve">U</t>
  </si>
  <si>
    <t xml:space="preserve">Cuisinière à bois.</t>
  </si>
  <si>
    <r>
      <rPr>
        <b/>
        <sz val="8.25"/>
        <color rgb="FF000000"/>
        <rFont val="Arial"/>
        <family val="2"/>
      </rPr>
      <t xml:space="preserve">Cuisine à bois avec production d'eau chaude, modèle Cucinotta TH "ARCE", puissance thermique nominale totale 15,2 kW (puissance thermique à l'air 6,1 kW et puissance thermique à l'eau 9,1 kW), rendement 81,6%, volume de chauffage, calculé avec une réquisition de 40 W/m³, 380 m³, revêtement d'acier couleur rouge, ventilation par convection naturelle, avec possibilité d'alimentation d'un système de chauffage par radiateurs ou par plancher chauffant, ou de production d'E.C.S.</t>
    </r>
    <r>
      <rPr>
        <sz val="8.25"/>
        <color rgb="FF000000"/>
        <rFont val="Arial"/>
        <family val="2"/>
      </rPr>
      <t xml:space="preserve">.</t>
    </r>
  </si>
  <si>
    <t xml:space="preserve">Code interne</t>
  </si>
  <si>
    <t xml:space="preserve">Désignation</t>
  </si>
  <si>
    <t xml:space="preserve">Quantité</t>
  </si>
  <si>
    <t xml:space="preserve">Unité</t>
  </si>
  <si>
    <t xml:space="preserve">Prix unitaire</t>
  </si>
  <si>
    <t xml:space="preserve">Prix total</t>
  </si>
  <si>
    <t xml:space="preserve">mt38arc060hg</t>
  </si>
  <si>
    <t xml:space="preserve">Cuisine à bois avec production d'eau chaude, modèle Cucinotta TH "ARCE", puissance thermique nominale totale 15,2 kW (puissance thermique à l'air 6,1 kW et puissance thermique à l'eau 9,1 kW), rendement 81,6%, volume de chauffage, calculé avec une réquisition de 40 W/m³, 380 m³, revêtement d'acier couleur rouge, ventilation par convection naturelle, avec possibilité d'alimentation d'un système de chauffage par radiateurs ou par plancher chauffant, ou de production d'E.C.S., composée de foyer en fonte, verre vitrocéramique résistant à 800°C, récupérateur de cendres, air primaire et air secondaire réglables manuellement, secoue-grille à actionnement extérieur, plaque en fonte pour cuisiner avec des anneaux extractibles, four pour cuisiner en acier inoxydable avec grille chromée, système de circulation d'eau chaude avec pompe et vase d'expansion et verre de sécurité pour enfants.</t>
  </si>
  <si>
    <t xml:space="preserve">U</t>
  </si>
  <si>
    <t xml:space="preserve">mt38arc600c</t>
  </si>
  <si>
    <t xml:space="preserve">Mise en marche et formation au maniement de cuisine à bois.</t>
  </si>
  <si>
    <t xml:space="preserve">U</t>
  </si>
  <si>
    <t xml:space="preserve">mo003</t>
  </si>
  <si>
    <t xml:space="preserve">Compagnon professionnel III/CP2 chauffagiste.</t>
  </si>
  <si>
    <t xml:space="preserve">h</t>
  </si>
  <si>
    <t xml:space="preserve">mo095</t>
  </si>
  <si>
    <t xml:space="preserve">Ouvrier professionnel II/OP chauffagiste.</t>
  </si>
  <si>
    <t xml:space="preserve">h</t>
  </si>
  <si>
    <t xml:space="preserve">Moyens auxiliaires</t>
  </si>
  <si>
    <t xml:space="preserve">%</t>
  </si>
  <si>
    <t xml:space="preserve">Coûts indirects</t>
  </si>
  <si>
    <t xml:space="preserve">%</t>
  </si>
  <si>
    <t xml:space="preserve">Coût d'entretien décennal: 412.957,68F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</si>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</sst>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200" fontId="0" fillId="0" borderId="7" xfId="0" applyFont="1" applyAlignment="1">
      <alignment horizontal="right" vertical="top" wrapText="1"/>
    </xf>
    <xf numFmtId="0" fontId="0" fillId="0" borderId="7" xfId="0" applyFont="1" applyAlignment="1">
      <alignment horizontal="center" vertical="top" wrapText="1"/>
    </xf>
    <xf numFmtId="201" fontId="0" fillId="0" borderId="7" xfId="0" applyFont="1" applyAlignment="1">
      <alignment horizontal="right"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0" fontId="0" fillId="0" borderId="8" xfId="0" applyFont="1" applyAlignment="1">
      <alignment horizontal="center"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09" customWidth="1"/>
    <col min="2" max="2" width="9.69" customWidth="1"/>
    <col min="3" max="3" width="19.55" customWidth="1"/>
    <col min="4" max="4" width="25.50" customWidth="1"/>
    <col min="5" max="5" width="2.72" customWidth="1"/>
    <col min="6" max="6" width="8.16" customWidth="1"/>
    <col min="7" max="7" width="3.57" customWidth="1"/>
    <col min="8" max="8" width="1.87" customWidth="1"/>
    <col min="9" max="9" width="12.58" customWidth="1"/>
    <col min="10" max="10" width="2.38" customWidth="1"/>
    <col min="11" max="11" width="12.07" customWidth="1"/>
  </cols>
  <sheetData>
    <row r="1" spans="1:1" ht="2.25" thickBot="1" customHeight="1">
      <c r="A1" s="1" t="s">
        <v>0</v>
      </c>
      <c r="B1" s="1"/>
      <c r="C1" s="1"/>
      <c r="D1" s="1"/>
      <c r="E1" s="1"/>
      <c r="F1" s="1"/>
      <c r="G1" s="1"/>
      <c r="H1" s="1"/>
      <c r="I1" s="1"/>
      <c r="J1" s="1"/>
      <c r="K1" s="1"/>
    </row>
    <row r="3" spans="1:11" ht="13.50" thickBot="1" customHeight="1">
      <c r="A3" s="3" t="s">
        <v>1</v>
      </c>
      <c r="B3" s="3"/>
      <c r="C3" s="4" t="s">
        <v>2</v>
      </c>
      <c r="D3" s="3" t="s">
        <v>3</v>
      </c>
      <c r="E3" s="5"/>
      <c r="F3" s="5"/>
      <c r="G3" s="5"/>
      <c r="H3" s="5"/>
      <c r="I3" s="5"/>
      <c r="J3" s="5"/>
      <c r="K3" s="5"/>
    </row>
    <row r="4" spans="1:11" ht="55.50" thickBot="1" customHeight="1">
      <c r="A4" s="6" t="s">
        <v>4</v>
      </c>
      <c r="B4" s="6"/>
      <c r="C4" s="7"/>
      <c r="D4" s="7"/>
      <c r="E4" s="7"/>
      <c r="F4" s="7"/>
      <c r="G4" s="7"/>
      <c r="H4" s="7"/>
      <c r="I4" s="7"/>
      <c r="J4" s="8"/>
      <c r="K4" s="8"/>
    </row>
    <row r="7" spans="1:11" ht="13.50" thickBot="1" customHeight="1">
      <c r="A7" s="9" t="s">
        <v>5</v>
      </c>
      <c r="B7" s="9" t="s">
        <v>6</v>
      </c>
      <c r="C7" s="9"/>
      <c r="D7" s="9"/>
      <c r="E7" s="9"/>
      <c r="F7" s="9" t="s">
        <v>7</v>
      </c>
      <c r="G7" s="9" t="s">
        <v>8</v>
      </c>
      <c r="H7" s="9"/>
      <c r="I7" s="9" t="s">
        <v>9</v>
      </c>
      <c r="J7" s="9"/>
      <c r="K7" s="9" t="s">
        <v>10</v>
      </c>
    </row>
    <row r="8" spans="1:11" ht="150.00" thickBot="1" customHeight="1">
      <c r="A8" s="10" t="s">
        <v>11</v>
      </c>
      <c r="B8" s="10" t="s">
        <v>12</v>
      </c>
      <c r="C8" s="10"/>
      <c r="D8" s="10"/>
      <c r="E8" s="10"/>
      <c r="F8" s="12">
        <v>1.000000</v>
      </c>
      <c r="G8" s="14" t="s">
        <v>13</v>
      </c>
      <c r="H8" s="14"/>
      <c r="I8" s="16">
        <v>2250241.790000</v>
      </c>
      <c r="J8" s="16"/>
      <c r="K8" s="16">
        <f ca="1">ROUND(INDIRECT(ADDRESS(ROW()+(0), COLUMN()+(-5), 1))*INDIRECT(ADDRESS(ROW()+(0), COLUMN()+(-2), 1)), 2)</f>
        <v>2250241.790000</v>
      </c>
    </row>
    <row r="9" spans="1:11" ht="13.50" thickBot="1" customHeight="1">
      <c r="A9" s="17" t="s">
        <v>14</v>
      </c>
      <c r="B9" s="17" t="s">
        <v>15</v>
      </c>
      <c r="C9" s="17"/>
      <c r="D9" s="17"/>
      <c r="E9" s="17"/>
      <c r="F9" s="18">
        <v>1.000000</v>
      </c>
      <c r="G9" s="19" t="s">
        <v>16</v>
      </c>
      <c r="H9" s="19"/>
      <c r="I9" s="20">
        <v>60006.450000</v>
      </c>
      <c r="J9" s="20"/>
      <c r="K9" s="20">
        <f ca="1">ROUND(INDIRECT(ADDRESS(ROW()+(0), COLUMN()+(-5), 1))*INDIRECT(ADDRESS(ROW()+(0), COLUMN()+(-2), 1)), 2)</f>
        <v>60006.450000</v>
      </c>
    </row>
    <row r="10" spans="1:11" ht="13.50" thickBot="1" customHeight="1">
      <c r="A10" s="17" t="s">
        <v>17</v>
      </c>
      <c r="B10" s="17" t="s">
        <v>18</v>
      </c>
      <c r="C10" s="17"/>
      <c r="D10" s="17"/>
      <c r="E10" s="17"/>
      <c r="F10" s="18">
        <v>1.298000</v>
      </c>
      <c r="G10" s="19" t="s">
        <v>19</v>
      </c>
      <c r="H10" s="19"/>
      <c r="I10" s="20">
        <v>935.130000</v>
      </c>
      <c r="J10" s="20"/>
      <c r="K10" s="20">
        <f ca="1">ROUND(INDIRECT(ADDRESS(ROW()+(0), COLUMN()+(-5), 1))*INDIRECT(ADDRESS(ROW()+(0), COLUMN()+(-2), 1)), 2)</f>
        <v>1213.800000</v>
      </c>
    </row>
    <row r="11" spans="1:11" ht="13.50" thickBot="1" customHeight="1">
      <c r="A11" s="17" t="s">
        <v>20</v>
      </c>
      <c r="B11" s="21" t="s">
        <v>21</v>
      </c>
      <c r="C11" s="21"/>
      <c r="D11" s="21"/>
      <c r="E11" s="21"/>
      <c r="F11" s="22">
        <v>1.298000</v>
      </c>
      <c r="G11" s="23" t="s">
        <v>22</v>
      </c>
      <c r="H11" s="23"/>
      <c r="I11" s="24">
        <v>543.250000</v>
      </c>
      <c r="J11" s="24"/>
      <c r="K11" s="24">
        <f ca="1">ROUND(INDIRECT(ADDRESS(ROW()+(0), COLUMN()+(-5), 1))*INDIRECT(ADDRESS(ROW()+(0), COLUMN()+(-2), 1)), 2)</f>
        <v>705.140000</v>
      </c>
    </row>
    <row r="12" spans="1:11" ht="13.50" thickBot="1" customHeight="1">
      <c r="A12" s="17"/>
      <c r="B12" s="10" t="s">
        <v>23</v>
      </c>
      <c r="C12" s="10"/>
      <c r="D12" s="10"/>
      <c r="E12" s="10"/>
      <c r="F12" s="12">
        <v>2.000000</v>
      </c>
      <c r="G12" s="14" t="s">
        <v>24</v>
      </c>
      <c r="H12" s="14"/>
      <c r="I12" s="16">
        <f ca="1">ROUND(SUM(INDIRECT(ADDRESS(ROW()+(-1), COLUMN()+(2), 1)),INDIRECT(ADDRESS(ROW()+(-2), COLUMN()+(2), 1)),INDIRECT(ADDRESS(ROW()+(-3), COLUMN()+(2), 1)),INDIRECT(ADDRESS(ROW()+(-4), COLUMN()+(2), 1))), 2)</f>
        <v>2312167.180000</v>
      </c>
      <c r="J12" s="16"/>
      <c r="K12" s="16">
        <f ca="1">ROUND(INDIRECT(ADDRESS(ROW()+(0), COLUMN()+(-5), 1))*INDIRECT(ADDRESS(ROW()+(0), COLUMN()+(-2), 1))/100, 2)</f>
        <v>46243.340000</v>
      </c>
    </row>
    <row r="13" spans="1:11" ht="13.50" thickBot="1" customHeight="1">
      <c r="A13" s="21"/>
      <c r="B13" s="21" t="s">
        <v>25</v>
      </c>
      <c r="C13" s="21"/>
      <c r="D13" s="21"/>
      <c r="E13" s="21"/>
      <c r="F13" s="22">
        <v>3.000000</v>
      </c>
      <c r="G13" s="23" t="s">
        <v>26</v>
      </c>
      <c r="H13" s="23"/>
      <c r="I13" s="24">
        <f ca="1">ROUND(SUM(INDIRECT(ADDRESS(ROW()+(-1), COLUMN()+(2), 1)),INDIRECT(ADDRESS(ROW()+(-2), COLUMN()+(2), 1)),INDIRECT(ADDRESS(ROW()+(-3), COLUMN()+(2), 1)),INDIRECT(ADDRESS(ROW()+(-4), COLUMN()+(2), 1)),INDIRECT(ADDRESS(ROW()+(-5), COLUMN()+(2), 1))), 2)</f>
        <v>2358410.520000</v>
      </c>
      <c r="J13" s="24"/>
      <c r="K13" s="24">
        <f ca="1">ROUND(INDIRECT(ADDRESS(ROW()+(0), COLUMN()+(-5), 1))*INDIRECT(ADDRESS(ROW()+(0), COLUMN()+(-2), 1))/100, 2)</f>
        <v>70752.320000</v>
      </c>
    </row>
    <row r="14" spans="1:11" ht="13.50" thickBot="1" customHeight="1">
      <c r="A14" s="6" t="s">
        <v>27</v>
      </c>
      <c r="B14" s="7"/>
      <c r="C14" s="7"/>
      <c r="D14" s="7"/>
      <c r="E14" s="7"/>
      <c r="F14" s="7"/>
      <c r="G14" s="25"/>
      <c r="H14" s="25"/>
      <c r="I14" s="6" t="s">
        <v>28</v>
      </c>
      <c r="J14" s="6"/>
      <c r="K14" s="26">
        <f ca="1">ROUND(SUM(INDIRECT(ADDRESS(ROW()+(-1), COLUMN()+(0), 1)),INDIRECT(ADDRESS(ROW()+(-2), COLUMN()+(0), 1)),INDIRECT(ADDRESS(ROW()+(-3), COLUMN()+(0), 1)),INDIRECT(ADDRESS(ROW()+(-4), COLUMN()+(0), 1)),INDIRECT(ADDRESS(ROW()+(-5), COLUMN()+(0), 1)),INDIRECT(ADDRESS(ROW()+(-6), COLUMN()+(0), 1))), 2)</f>
        <v>2429162.840000</v>
      </c>
    </row>
  </sheetData>
  <mergeCells count="30">
    <mergeCell ref="A1:K1"/>
    <mergeCell ref="A3:B3"/>
    <mergeCell ref="E3:G3"/>
    <mergeCell ref="H3:I3"/>
    <mergeCell ref="J3:K3"/>
    <mergeCell ref="A4:K4"/>
    <mergeCell ref="B7:E7"/>
    <mergeCell ref="G7:H7"/>
    <mergeCell ref="I7:J7"/>
    <mergeCell ref="B8:E8"/>
    <mergeCell ref="G8:H8"/>
    <mergeCell ref="I8:J8"/>
    <mergeCell ref="B9:E9"/>
    <mergeCell ref="G9:H9"/>
    <mergeCell ref="I9:J9"/>
    <mergeCell ref="B10:E10"/>
    <mergeCell ref="G10:H10"/>
    <mergeCell ref="I10:J10"/>
    <mergeCell ref="B11:E11"/>
    <mergeCell ref="G11:H11"/>
    <mergeCell ref="I11:J11"/>
    <mergeCell ref="B12:E12"/>
    <mergeCell ref="G12:H12"/>
    <mergeCell ref="I12:J12"/>
    <mergeCell ref="B13:E13"/>
    <mergeCell ref="G13:H13"/>
    <mergeCell ref="I13:J13"/>
    <mergeCell ref="A14:F14"/>
    <mergeCell ref="G14:H14"/>
    <mergeCell ref="I14:J14"/>
  </mergeCells>
  <pageMargins left="0.620079" right="0.472441" top="0.472441" bottom="0.472441" header="0.0" footer="0.0"/>
  <pageSetup paperSize="9" orientation="portrait"/>
  <rowBreaks count="0" manualBreakCount="0">
    </rowBreaks>
</worksheet>
</file>